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<sst xmlns="http://schemas.openxmlformats.org/spreadsheetml/2006/main" count="348" uniqueCount="211">
  <si>
    <t xml:space="preserve">Návrh rozpočtu na rok 2012 - příjmy </t>
  </si>
  <si>
    <t xml:space="preserve">Městys Šatov </t>
  </si>
  <si>
    <t>IČO: 00293580</t>
  </si>
  <si>
    <t>SÚ</t>
  </si>
  <si>
    <t>ODDPAR</t>
  </si>
  <si>
    <t>POL</t>
  </si>
  <si>
    <t>ZP</t>
  </si>
  <si>
    <t>ÚZ</t>
  </si>
  <si>
    <t>NA</t>
  </si>
  <si>
    <t>ZD</t>
  </si>
  <si>
    <t>ORJ</t>
  </si>
  <si>
    <t>ORG</t>
  </si>
  <si>
    <t>KČ</t>
  </si>
  <si>
    <t>Příjmy - text</t>
  </si>
  <si>
    <t>Daň z příjmů fyz. Osob-závislá činnost</t>
  </si>
  <si>
    <t>Daň z příjmů fyz. Osob-hrubý výnos</t>
  </si>
  <si>
    <t>Daň z příjmů fyz. Osob-srážková</t>
  </si>
  <si>
    <t>Daň z příjmů právnických osob</t>
  </si>
  <si>
    <t>Daň z příjmů právnic. Osob- obec 2011</t>
  </si>
  <si>
    <t>Daň z přidané hodnoty</t>
  </si>
  <si>
    <t>Poplatek za odpad</t>
  </si>
  <si>
    <t>Poplatek ze psů</t>
  </si>
  <si>
    <t>Poplatek z užívání veřej. Prostranství</t>
  </si>
  <si>
    <t>Poplatek ze vstupného</t>
  </si>
  <si>
    <t>Poplatek ubytování</t>
  </si>
  <si>
    <t>Za odnětí zemědělské půdy</t>
  </si>
  <si>
    <t>Správní poplatky</t>
  </si>
  <si>
    <t>Daň z nemovitosti</t>
  </si>
  <si>
    <t>Účelová dotace-KÚ Jmk - VS</t>
  </si>
  <si>
    <t>Dotace mzdy – úřad práce</t>
  </si>
  <si>
    <t>Příjmy z pronájmu  pozemků</t>
  </si>
  <si>
    <t>Příjmy z prodeje pozemků</t>
  </si>
  <si>
    <t>Pronájem: T-Mobile, Skynet, Vodafon</t>
  </si>
  <si>
    <t xml:space="preserve">Pronájem sálu </t>
  </si>
  <si>
    <t>Pronájem KD – židle, stoly</t>
  </si>
  <si>
    <t>Pronájem ZŠ, MŠ</t>
  </si>
  <si>
    <t>Úroky z půjček FRB</t>
  </si>
  <si>
    <t>Splátky půjček FRB</t>
  </si>
  <si>
    <t>Nájem za hrobové místo</t>
  </si>
  <si>
    <t>Za věcné břemeno</t>
  </si>
  <si>
    <t>Pronájem popelnic</t>
  </si>
  <si>
    <t>Sběr -tříděný odpad EKO-KOM</t>
  </si>
  <si>
    <t>Služby DCHB - přijaté zálohy</t>
  </si>
  <si>
    <t>Nájem DCHB</t>
  </si>
  <si>
    <t>Vratka vyúčt. – plyn, služby DCHB 2011</t>
  </si>
  <si>
    <t>Příjmy z poskytovaných služeb -hl.MR</t>
  </si>
  <si>
    <t>Vyúčtování plynu 2011, stočné</t>
  </si>
  <si>
    <t>Příjmy z úroků BÚ</t>
  </si>
  <si>
    <t>Prodej knih a pohlednic</t>
  </si>
  <si>
    <t>Prodej holdra</t>
  </si>
  <si>
    <t>CELKEM   PŘÍJMY</t>
  </si>
  <si>
    <t>Návrh rozpočtu na rok 2012 – výdaje</t>
  </si>
  <si>
    <t>Výdaje - text</t>
  </si>
  <si>
    <t>Hospodaření s lesy</t>
  </si>
  <si>
    <t>Údržba lesa, nákup sazenic</t>
  </si>
  <si>
    <t>Cestovní ruch</t>
  </si>
  <si>
    <t>Nadace Partnerství</t>
  </si>
  <si>
    <t>Příspěvek – projekt rozhledna a cyklostezka</t>
  </si>
  <si>
    <t>Vnitřní obchod,služby, cest.ruch</t>
  </si>
  <si>
    <t>Příspěvek - Obnova venkova</t>
  </si>
  <si>
    <t>Příspěvek -  Daníž Zn.vin.obce – Hnanice</t>
  </si>
  <si>
    <t>Ob. sdruž. Znoj. Vinařství</t>
  </si>
  <si>
    <t>Půjčka sdružení vinařů Šatov</t>
  </si>
  <si>
    <t>Silnice</t>
  </si>
  <si>
    <t>Zimní posyp - drť, písek, zpevnění</t>
  </si>
  <si>
    <t>Nájem hala ZD, zimní posyp</t>
  </si>
  <si>
    <t>Služby-doprava zimní posyp</t>
  </si>
  <si>
    <t xml:space="preserve">Oprava silnic </t>
  </si>
  <si>
    <t>Ostatní.zál.pozem.komunikací - chod.</t>
  </si>
  <si>
    <t xml:space="preserve">Materiál </t>
  </si>
  <si>
    <t>Úroky – úvěr - chodníky</t>
  </si>
  <si>
    <t>Pitná voda</t>
  </si>
  <si>
    <t>Příspěvek Vak Znojemsko</t>
  </si>
  <si>
    <t>DSO Daníž vod. - Šatov</t>
  </si>
  <si>
    <t>Kanalizace</t>
  </si>
  <si>
    <t>Oprava kanál – Šedivý, kostel</t>
  </si>
  <si>
    <t>SU</t>
  </si>
  <si>
    <t>UZ</t>
  </si>
  <si>
    <t>Výdaje – text</t>
  </si>
  <si>
    <t>Mateřská škola</t>
  </si>
  <si>
    <t>Příspěvek na provoz MŠ</t>
  </si>
  <si>
    <t>Veřejnospráv. kontrola MŠ</t>
  </si>
  <si>
    <t>Oprava WC a sprcha  v MŠ</t>
  </si>
  <si>
    <t>Základní škola</t>
  </si>
  <si>
    <t>Audit ZŠ, jídelna ZŠ – studie</t>
  </si>
  <si>
    <t>Příspěvek na provoz ZŠ</t>
  </si>
  <si>
    <t>ZŠ – rekonstrukce – zateplení staré budovy</t>
  </si>
  <si>
    <t>Knihovna</t>
  </si>
  <si>
    <t>Odměna</t>
  </si>
  <si>
    <t>Sociální poj.</t>
  </si>
  <si>
    <t>Zdrav. pojištění</t>
  </si>
  <si>
    <t>Lékarníčka</t>
  </si>
  <si>
    <t>Knihy, tisk</t>
  </si>
  <si>
    <t>Materiál</t>
  </si>
  <si>
    <t>Školení</t>
  </si>
  <si>
    <t>Cestovné</t>
  </si>
  <si>
    <t>Ostatní záležitosti kultury</t>
  </si>
  <si>
    <t>Kronikář – odměna, kulturní akce</t>
  </si>
  <si>
    <t>Materiál – karneval, dětský den, advent</t>
  </si>
  <si>
    <t>Kulturní akce–služby-plošina, kroje, zpravodaj tisk</t>
  </si>
  <si>
    <t>Kulturní akce – pohoštění</t>
  </si>
  <si>
    <t>Dary, důchodci, vítání občánků</t>
  </si>
  <si>
    <t xml:space="preserve">Příspěvek–Rockfest, Chloupek, Juniorc., Cyklo </t>
  </si>
  <si>
    <t>Obnova kulturních památek</t>
  </si>
  <si>
    <t>Oprava kapličky za Rýckrem</t>
  </si>
  <si>
    <t>Přístřešek lis</t>
  </si>
  <si>
    <t>Zájmová činnost v kultuře</t>
  </si>
  <si>
    <t>Plyn</t>
  </si>
  <si>
    <t>Elektřina</t>
  </si>
  <si>
    <t>Údržba</t>
  </si>
  <si>
    <t>Tělovýchovná činnost</t>
  </si>
  <si>
    <t>Neinvestiční dotace – TJ Tatran</t>
  </si>
  <si>
    <t>Investiční dotace – TJ Tatran – projekt</t>
  </si>
  <si>
    <t>Bytové hospodářství</t>
  </si>
  <si>
    <t>Poskytnutí půjčky obyvatelům</t>
  </si>
  <si>
    <t>Veřejné osvětlení</t>
  </si>
  <si>
    <t>Nákup služeb – provozování</t>
  </si>
  <si>
    <t>Opravy</t>
  </si>
  <si>
    <t>VO – investice – 2x světlo</t>
  </si>
  <si>
    <t>Pohřebnictví</t>
  </si>
  <si>
    <t>Kontejnery hřbitov</t>
  </si>
  <si>
    <t>Výstavba a údržba plynovodu</t>
  </si>
  <si>
    <t>Údržba plynovodu</t>
  </si>
  <si>
    <t>Komunální služby a územní rozvoj</t>
  </si>
  <si>
    <t>Platy VPP</t>
  </si>
  <si>
    <t>Dotace mzdy – ÚP</t>
  </si>
  <si>
    <t>Zdravotní poj.</t>
  </si>
  <si>
    <t>Dotace mzdy - ÚP</t>
  </si>
  <si>
    <t>Ochranné pomůcky</t>
  </si>
  <si>
    <t>Přilby</t>
  </si>
  <si>
    <t>Nákup materiálu</t>
  </si>
  <si>
    <t>PHM</t>
  </si>
  <si>
    <t>telefon Petroj</t>
  </si>
  <si>
    <t>Nájem za pozemek</t>
  </si>
  <si>
    <t>Nákup služeb a odhady</t>
  </si>
  <si>
    <t>Daň z převodu nemov. - pozemky</t>
  </si>
  <si>
    <t>Náhrada mzdy – nemoc</t>
  </si>
  <si>
    <t>Studie – výstavba domky</t>
  </si>
  <si>
    <t>Nákup  pozemku - zimní strana</t>
  </si>
  <si>
    <t>Sběr a odvoz nebezp. Odpadu</t>
  </si>
  <si>
    <t>Odvoz nebezp. odpadů</t>
  </si>
  <si>
    <t>Sběr a odvoz kom. odpadů</t>
  </si>
  <si>
    <t>Svoz PDO</t>
  </si>
  <si>
    <t>Sběr a odvoz ostatních odpadů</t>
  </si>
  <si>
    <t>Odvoz tříděn. odpadu</t>
  </si>
  <si>
    <t>Péče o vzhled obcí</t>
  </si>
  <si>
    <t>Údržba zeleně</t>
  </si>
  <si>
    <t>Sociální pomoc</t>
  </si>
  <si>
    <t>Charita</t>
  </si>
  <si>
    <t>Pečovatelská služba</t>
  </si>
  <si>
    <t>Plat uklizečky</t>
  </si>
  <si>
    <t>Sociální pojištění</t>
  </si>
  <si>
    <t>Zdravotní pojištění</t>
  </si>
  <si>
    <t>Stočné</t>
  </si>
  <si>
    <t>Služby,revize výtah</t>
  </si>
  <si>
    <t>Opravy a udržování</t>
  </si>
  <si>
    <t>Vratky zálohy služeb – vyúčtování</t>
  </si>
  <si>
    <t>Ochrana obyvatelstva</t>
  </si>
  <si>
    <t>Povinné rezervy</t>
  </si>
  <si>
    <t>Požární ochrana - dobr. část</t>
  </si>
  <si>
    <t>Zásahové obleky – vybavení</t>
  </si>
  <si>
    <t>Nákup materiálu – oprava zbrojnice</t>
  </si>
  <si>
    <t>Nákup služeb,STK, hudba</t>
  </si>
  <si>
    <t>Pohoštění</t>
  </si>
  <si>
    <t>Příspěvek PO Znojmo</t>
  </si>
  <si>
    <t>Refundace mezd</t>
  </si>
  <si>
    <t>Sociální a zdravotní pojištění</t>
  </si>
  <si>
    <t>Telefon  - velitel hasičů</t>
  </si>
  <si>
    <t>Zastupitelstva obcí</t>
  </si>
  <si>
    <t>Odměny čl. zastupitelstva</t>
  </si>
  <si>
    <t>Knihy</t>
  </si>
  <si>
    <t>Náplně kopírky, tiskárna</t>
  </si>
  <si>
    <t>Tel. hovory, internet</t>
  </si>
  <si>
    <t>Elektronický podpis</t>
  </si>
  <si>
    <t>Ošatné</t>
  </si>
  <si>
    <t>Věcné dary</t>
  </si>
  <si>
    <t>Činnost místní správy</t>
  </si>
  <si>
    <t>Platy zaměstnanců</t>
  </si>
  <si>
    <t>Dohody o prac .činnosti, DPP – Rejta</t>
  </si>
  <si>
    <t>Zákonné pojištění</t>
  </si>
  <si>
    <t>DDHM – monitor, vlečka, reproduktor</t>
  </si>
  <si>
    <t xml:space="preserve">Nákup materiálu </t>
  </si>
  <si>
    <t>Stočné  a vodné</t>
  </si>
  <si>
    <t>PHM auto</t>
  </si>
  <si>
    <t>Služby pošt</t>
  </si>
  <si>
    <t>Tel. hovory, internet , mobily</t>
  </si>
  <si>
    <t>Pojištění majetku obce</t>
  </si>
  <si>
    <t xml:space="preserve">Právní služby – Lisko a Vala </t>
  </si>
  <si>
    <t>Školení a vzdělávání</t>
  </si>
  <si>
    <t>Nákup služeb  - aktualizace, stravenky, dozor</t>
  </si>
  <si>
    <t>Údržba – kotelna, okna, vrata</t>
  </si>
  <si>
    <t>Splátka leasing</t>
  </si>
  <si>
    <t>Odvod FKSP</t>
  </si>
  <si>
    <t>Příspěvek SMS</t>
  </si>
  <si>
    <t>Kolky</t>
  </si>
  <si>
    <t>Platby daní a poplatků</t>
  </si>
  <si>
    <t>Dary – krev</t>
  </si>
  <si>
    <t>Mezinárodní spolupráce</t>
  </si>
  <si>
    <t>Příspěvek Interkom Hollabrun</t>
  </si>
  <si>
    <t>Výdaje z fin. operací</t>
  </si>
  <si>
    <t>Bankovní poplatky</t>
  </si>
  <si>
    <t xml:space="preserve">Ostatní fin. operace </t>
  </si>
  <si>
    <t>Daň z příjmů - obec</t>
  </si>
  <si>
    <t>Vratka dotace sčítání</t>
  </si>
  <si>
    <t>CELKEM   VÝDAJE</t>
  </si>
  <si>
    <t>Návrh rozpočtu na rok 2012 – Financování</t>
  </si>
  <si>
    <t>Financování -Příjmy</t>
  </si>
  <si>
    <t>Zůstatky na BÚ</t>
  </si>
  <si>
    <t>Financování – Výdaje</t>
  </si>
  <si>
    <t>Splátka úvěru - Silnice</t>
  </si>
  <si>
    <t>Financování – Výsledek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</si>
</sst>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/>
      <protection/>
    </xf>
    <xf numFmtId="164" fontId="4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4" fontId="1" fillId="0" borderId="12" xfId="0" applyNumberFormat="1" applyFont="1" applyFill="1" applyBorder="1" applyAlignment="1" applyProtection="1">
      <alignment/>
      <protection/>
    </xf>
    <xf numFmtId="4" fontId="3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05"/>
  <sheetViews>
    <sheetView tabSelected="1" zoomScalePageLayoutView="0" workbookViewId="0" topLeftCell="A258">
      <selection activeCell="K302" sqref="K302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8.421875" style="1" customWidth="1"/>
    <col min="4" max="4" width="7.57421875" style="1" customWidth="1"/>
    <col min="5" max="5" width="8.28125" style="1" customWidth="1"/>
    <col min="6" max="6" width="8.140625" style="1" customWidth="1"/>
    <col min="7" max="7" width="7.57421875" style="1" customWidth="1"/>
    <col min="8" max="8" width="7.140625" style="1" customWidth="1"/>
    <col min="9" max="9" width="7.57421875" style="1" customWidth="1"/>
    <col min="10" max="10" width="8.28125" style="1" customWidth="1"/>
    <col min="11" max="11" width="17.421875" style="1" customWidth="1"/>
    <col min="12" max="12" width="34.7109375" style="1" customWidth="1"/>
    <col min="13" max="16384" width="10.00390625" style="1" customWidth="1"/>
  </cols>
  <sheetData>
    <row r="2" spans="2:11" ht="15" customHeight="1">
      <c r="B2" s="2" t="s">
        <v>0</v>
      </c>
      <c r="F2"/>
      <c r="G2"/>
      <c r="H2" s="2"/>
      <c r="I2" s="2" t="s">
        <v>1</v>
      </c>
      <c r="J2" s="2"/>
      <c r="K2" s="2" t="s">
        <v>2</v>
      </c>
    </row>
    <row r="4" spans="2:12" ht="12.75"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2:12" ht="12.75">
      <c r="B5" s="5">
        <v>231</v>
      </c>
      <c r="C5" s="6"/>
      <c r="D5" s="6">
        <v>1111</v>
      </c>
      <c r="E5" s="6"/>
      <c r="F5" s="6"/>
      <c r="G5" s="6"/>
      <c r="H5" s="6"/>
      <c r="I5" s="6"/>
      <c r="J5" s="6"/>
      <c r="K5" s="7">
        <v>1790000</v>
      </c>
      <c r="L5" s="6" t="s">
        <v>14</v>
      </c>
    </row>
    <row r="6" spans="2:12" ht="12.75">
      <c r="B6" s="5">
        <v>231</v>
      </c>
      <c r="C6" s="6"/>
      <c r="D6" s="6">
        <v>1112</v>
      </c>
      <c r="E6" s="6"/>
      <c r="F6" s="6"/>
      <c r="G6" s="6"/>
      <c r="H6" s="6"/>
      <c r="I6" s="6"/>
      <c r="J6" s="6"/>
      <c r="K6" s="7">
        <v>210000</v>
      </c>
      <c r="L6" s="6" t="s">
        <v>15</v>
      </c>
    </row>
    <row r="7" spans="2:12" ht="12.75">
      <c r="B7" s="5">
        <v>231</v>
      </c>
      <c r="C7" s="6"/>
      <c r="D7" s="6">
        <v>1113</v>
      </c>
      <c r="E7" s="6"/>
      <c r="F7" s="6"/>
      <c r="G7" s="6"/>
      <c r="H7" s="6"/>
      <c r="I7" s="6"/>
      <c r="J7" s="6"/>
      <c r="K7" s="7">
        <v>160000</v>
      </c>
      <c r="L7" s="6" t="s">
        <v>16</v>
      </c>
    </row>
    <row r="8" spans="2:12" ht="12.75">
      <c r="B8" s="5">
        <v>231</v>
      </c>
      <c r="C8" s="6"/>
      <c r="D8" s="6">
        <v>1121</v>
      </c>
      <c r="E8" s="6"/>
      <c r="F8" s="6"/>
      <c r="G8" s="6"/>
      <c r="H8" s="6"/>
      <c r="I8" s="6"/>
      <c r="J8" s="6"/>
      <c r="K8" s="7">
        <v>1697000</v>
      </c>
      <c r="L8" s="6" t="s">
        <v>17</v>
      </c>
    </row>
    <row r="9" spans="2:12" ht="12.75">
      <c r="B9" s="5">
        <v>231</v>
      </c>
      <c r="C9" s="6"/>
      <c r="D9" s="6">
        <v>1122</v>
      </c>
      <c r="E9" s="6"/>
      <c r="F9" s="6"/>
      <c r="G9" s="6"/>
      <c r="H9" s="6"/>
      <c r="I9" s="6"/>
      <c r="J9" s="6"/>
      <c r="K9" s="7">
        <v>420900</v>
      </c>
      <c r="L9" s="6" t="s">
        <v>18</v>
      </c>
    </row>
    <row r="10" spans="2:12" ht="12.75">
      <c r="B10" s="5">
        <v>231</v>
      </c>
      <c r="C10" s="6"/>
      <c r="D10" s="6">
        <v>1211</v>
      </c>
      <c r="E10" s="6"/>
      <c r="F10" s="6"/>
      <c r="G10" s="6"/>
      <c r="H10" s="6"/>
      <c r="I10" s="6"/>
      <c r="J10" s="6"/>
      <c r="K10" s="7">
        <v>3730000</v>
      </c>
      <c r="L10" s="6" t="s">
        <v>19</v>
      </c>
    </row>
    <row r="11" spans="2:12" ht="12.75">
      <c r="B11" s="5">
        <v>231</v>
      </c>
      <c r="C11" s="6"/>
      <c r="D11" s="6">
        <v>1340</v>
      </c>
      <c r="E11" s="6"/>
      <c r="F11" s="6"/>
      <c r="G11" s="6"/>
      <c r="H11" s="6"/>
      <c r="I11" s="6"/>
      <c r="J11" s="6"/>
      <c r="K11" s="7">
        <v>571600</v>
      </c>
      <c r="L11" s="6" t="s">
        <v>20</v>
      </c>
    </row>
    <row r="12" spans="2:12" ht="12.75">
      <c r="B12" s="5">
        <v>231</v>
      </c>
      <c r="C12" s="6"/>
      <c r="D12" s="6">
        <v>1341</v>
      </c>
      <c r="E12" s="6"/>
      <c r="F12" s="6"/>
      <c r="G12" s="6"/>
      <c r="H12" s="6"/>
      <c r="I12" s="6"/>
      <c r="J12" s="6"/>
      <c r="K12" s="7">
        <v>24700</v>
      </c>
      <c r="L12" s="8" t="s">
        <v>21</v>
      </c>
    </row>
    <row r="13" spans="2:12" ht="12.75">
      <c r="B13" s="5">
        <v>231</v>
      </c>
      <c r="C13" s="6"/>
      <c r="D13" s="6">
        <v>1343</v>
      </c>
      <c r="E13" s="6"/>
      <c r="F13" s="6"/>
      <c r="G13" s="6"/>
      <c r="H13" s="6"/>
      <c r="I13" s="6"/>
      <c r="J13" s="6"/>
      <c r="K13" s="7">
        <v>2500</v>
      </c>
      <c r="L13" s="8" t="s">
        <v>22</v>
      </c>
    </row>
    <row r="14" spans="2:12" ht="12.75">
      <c r="B14" s="5">
        <v>231</v>
      </c>
      <c r="C14" s="6"/>
      <c r="D14" s="6">
        <v>1344</v>
      </c>
      <c r="E14" s="6"/>
      <c r="F14" s="6"/>
      <c r="G14" s="6"/>
      <c r="H14" s="6"/>
      <c r="I14" s="6"/>
      <c r="J14" s="6"/>
      <c r="K14" s="7">
        <v>1500</v>
      </c>
      <c r="L14" s="8" t="s">
        <v>23</v>
      </c>
    </row>
    <row r="15" spans="2:12" ht="12.75">
      <c r="B15" s="5">
        <v>231</v>
      </c>
      <c r="C15" s="6"/>
      <c r="D15" s="6">
        <v>1345</v>
      </c>
      <c r="E15" s="6"/>
      <c r="F15" s="6"/>
      <c r="G15" s="6"/>
      <c r="H15" s="6"/>
      <c r="I15" s="6"/>
      <c r="J15" s="6"/>
      <c r="K15" s="9">
        <v>9600</v>
      </c>
      <c r="L15" s="6" t="s">
        <v>24</v>
      </c>
    </row>
    <row r="16" spans="2:12" ht="12.75">
      <c r="B16" s="5">
        <v>231</v>
      </c>
      <c r="C16" s="6"/>
      <c r="D16" s="6">
        <v>1334</v>
      </c>
      <c r="E16" s="6"/>
      <c r="F16" s="6"/>
      <c r="G16" s="6"/>
      <c r="H16" s="6"/>
      <c r="I16" s="6"/>
      <c r="J16" s="6"/>
      <c r="K16" s="7">
        <v>1000</v>
      </c>
      <c r="L16" s="8" t="s">
        <v>25</v>
      </c>
    </row>
    <row r="17" spans="2:12" ht="12.75">
      <c r="B17" s="5">
        <v>231</v>
      </c>
      <c r="C17" s="6"/>
      <c r="D17" s="6">
        <v>1361</v>
      </c>
      <c r="E17" s="6"/>
      <c r="F17" s="6"/>
      <c r="G17" s="6"/>
      <c r="H17" s="6"/>
      <c r="I17" s="6"/>
      <c r="J17" s="6"/>
      <c r="K17" s="7">
        <v>40000</v>
      </c>
      <c r="L17" s="8" t="s">
        <v>26</v>
      </c>
    </row>
    <row r="18" spans="2:12" ht="12.75">
      <c r="B18" s="5">
        <v>231</v>
      </c>
      <c r="C18" s="6"/>
      <c r="D18" s="6">
        <v>1511</v>
      </c>
      <c r="E18" s="6"/>
      <c r="F18" s="6"/>
      <c r="G18" s="6"/>
      <c r="H18" s="6"/>
      <c r="I18" s="6"/>
      <c r="J18" s="6"/>
      <c r="K18" s="7">
        <v>1624000</v>
      </c>
      <c r="L18" s="8" t="s">
        <v>27</v>
      </c>
    </row>
    <row r="19" spans="2:12" ht="12.75">
      <c r="B19" s="5">
        <v>231</v>
      </c>
      <c r="C19" s="6"/>
      <c r="D19" s="6">
        <v>4112</v>
      </c>
      <c r="E19" s="6"/>
      <c r="F19" s="6"/>
      <c r="G19" s="6"/>
      <c r="H19" s="6"/>
      <c r="I19" s="6"/>
      <c r="J19" s="6"/>
      <c r="K19" s="7">
        <v>613000</v>
      </c>
      <c r="L19" s="8" t="s">
        <v>28</v>
      </c>
    </row>
    <row r="20" spans="2:12" ht="12.75">
      <c r="B20" s="5">
        <v>231</v>
      </c>
      <c r="C20" s="6"/>
      <c r="D20" s="6">
        <v>4116</v>
      </c>
      <c r="E20" s="6"/>
      <c r="F20" s="6">
        <v>13234</v>
      </c>
      <c r="G20" s="6">
        <v>33</v>
      </c>
      <c r="H20" s="6">
        <v>5</v>
      </c>
      <c r="I20" s="6"/>
      <c r="J20" s="6"/>
      <c r="K20" s="7">
        <v>68900</v>
      </c>
      <c r="L20" s="8" t="s">
        <v>29</v>
      </c>
    </row>
    <row r="21" spans="2:12" ht="12.75">
      <c r="B21" s="5">
        <v>231</v>
      </c>
      <c r="C21" s="6"/>
      <c r="D21" s="6">
        <v>4116</v>
      </c>
      <c r="E21" s="6"/>
      <c r="F21" s="6">
        <v>13234</v>
      </c>
      <c r="G21" s="6">
        <v>33</v>
      </c>
      <c r="H21" s="6">
        <v>1</v>
      </c>
      <c r="I21" s="6"/>
      <c r="J21" s="6"/>
      <c r="K21" s="7">
        <v>12200</v>
      </c>
      <c r="L21" s="8" t="s">
        <v>29</v>
      </c>
    </row>
    <row r="22" spans="2:12" ht="12.75">
      <c r="B22" s="5">
        <v>231</v>
      </c>
      <c r="C22" s="6">
        <v>3639</v>
      </c>
      <c r="D22" s="6">
        <v>2131</v>
      </c>
      <c r="E22" s="6"/>
      <c r="F22" s="6"/>
      <c r="G22" s="6"/>
      <c r="H22" s="6"/>
      <c r="I22" s="6"/>
      <c r="J22" s="6"/>
      <c r="K22" s="7">
        <v>456600</v>
      </c>
      <c r="L22" s="8" t="s">
        <v>30</v>
      </c>
    </row>
    <row r="23" spans="2:12" ht="12.75">
      <c r="B23" s="5">
        <v>231</v>
      </c>
      <c r="C23" s="6">
        <v>3639</v>
      </c>
      <c r="D23" s="6">
        <v>3111</v>
      </c>
      <c r="E23" s="6"/>
      <c r="F23" s="6"/>
      <c r="G23" s="6"/>
      <c r="H23" s="6"/>
      <c r="I23" s="6"/>
      <c r="J23" s="6"/>
      <c r="K23" s="7">
        <v>25000</v>
      </c>
      <c r="L23" s="8" t="s">
        <v>31</v>
      </c>
    </row>
    <row r="24" spans="2:12" ht="12.75">
      <c r="B24" s="5">
        <v>231</v>
      </c>
      <c r="C24" s="6">
        <v>2310</v>
      </c>
      <c r="D24" s="6">
        <v>2132</v>
      </c>
      <c r="E24" s="6"/>
      <c r="F24" s="6"/>
      <c r="G24" s="6"/>
      <c r="H24" s="6"/>
      <c r="I24" s="6"/>
      <c r="J24" s="6"/>
      <c r="K24" s="7">
        <v>66700</v>
      </c>
      <c r="L24" s="6" t="s">
        <v>32</v>
      </c>
    </row>
    <row r="25" spans="2:12" ht="12.75">
      <c r="B25" s="5">
        <v>231</v>
      </c>
      <c r="C25" s="6">
        <v>3392</v>
      </c>
      <c r="D25" s="6">
        <v>2132</v>
      </c>
      <c r="E25" s="6"/>
      <c r="F25" s="6"/>
      <c r="G25" s="6"/>
      <c r="H25" s="6"/>
      <c r="I25" s="6"/>
      <c r="J25" s="6"/>
      <c r="K25" s="9">
        <v>2000</v>
      </c>
      <c r="L25" s="6" t="s">
        <v>33</v>
      </c>
    </row>
    <row r="26" spans="2:12" ht="12.75">
      <c r="B26" s="5">
        <v>231</v>
      </c>
      <c r="C26" s="6">
        <v>3392</v>
      </c>
      <c r="D26" s="6">
        <v>2139</v>
      </c>
      <c r="E26" s="6"/>
      <c r="F26" s="6"/>
      <c r="G26" s="6"/>
      <c r="H26" s="6"/>
      <c r="I26" s="6"/>
      <c r="J26" s="6"/>
      <c r="K26" s="9">
        <v>1000</v>
      </c>
      <c r="L26" s="6" t="s">
        <v>34</v>
      </c>
    </row>
    <row r="27" spans="2:12" ht="12.75">
      <c r="B27" s="5">
        <v>231</v>
      </c>
      <c r="C27" s="6">
        <v>3613</v>
      </c>
      <c r="D27" s="6">
        <v>2132</v>
      </c>
      <c r="E27" s="6"/>
      <c r="F27" s="6"/>
      <c r="G27" s="6"/>
      <c r="H27" s="6"/>
      <c r="I27" s="6"/>
      <c r="J27" s="10"/>
      <c r="K27" s="7">
        <v>100</v>
      </c>
      <c r="L27" s="8" t="s">
        <v>35</v>
      </c>
    </row>
    <row r="28" spans="2:12" ht="12.75">
      <c r="B28" s="5">
        <v>236</v>
      </c>
      <c r="C28" s="6">
        <v>3612</v>
      </c>
      <c r="D28" s="6">
        <v>2141</v>
      </c>
      <c r="E28" s="6"/>
      <c r="F28" s="6"/>
      <c r="G28" s="6"/>
      <c r="H28" s="6"/>
      <c r="I28" s="6"/>
      <c r="J28" s="10"/>
      <c r="K28" s="7">
        <v>900</v>
      </c>
      <c r="L28" s="8" t="s">
        <v>36</v>
      </c>
    </row>
    <row r="29" spans="2:12" ht="12.75">
      <c r="B29" s="5">
        <v>236</v>
      </c>
      <c r="C29" s="6"/>
      <c r="D29" s="6">
        <v>2460</v>
      </c>
      <c r="E29" s="6"/>
      <c r="F29" s="6"/>
      <c r="G29" s="6"/>
      <c r="H29" s="6"/>
      <c r="I29" s="6"/>
      <c r="J29" s="10"/>
      <c r="K29" s="7">
        <v>34800</v>
      </c>
      <c r="L29" s="8" t="s">
        <v>37</v>
      </c>
    </row>
    <row r="30" spans="2:12" ht="1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1" ht="15.75">
      <c r="B32" s="2" t="s">
        <v>0</v>
      </c>
      <c r="F32"/>
      <c r="G32"/>
      <c r="H32" s="2"/>
      <c r="I32" s="2" t="s">
        <v>1</v>
      </c>
      <c r="J32" s="2"/>
      <c r="K32" s="2" t="s">
        <v>2</v>
      </c>
    </row>
    <row r="33" spans="2:12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ht="12.75">
      <c r="B35" s="3" t="s">
        <v>3</v>
      </c>
      <c r="C35" s="4" t="s">
        <v>4</v>
      </c>
      <c r="D35" s="3" t="s">
        <v>5</v>
      </c>
      <c r="E35" s="3" t="s">
        <v>6</v>
      </c>
      <c r="F35" s="3" t="s">
        <v>7</v>
      </c>
      <c r="G35" s="3"/>
      <c r="H35" s="3"/>
      <c r="I35" s="3" t="s">
        <v>10</v>
      </c>
      <c r="J35" s="3" t="s">
        <v>11</v>
      </c>
      <c r="K35" s="3" t="s">
        <v>12</v>
      </c>
      <c r="L35" s="3" t="s">
        <v>13</v>
      </c>
    </row>
    <row r="36" spans="2:12" ht="12.75">
      <c r="B36" s="5">
        <v>231</v>
      </c>
      <c r="C36" s="6">
        <v>3632</v>
      </c>
      <c r="D36" s="6">
        <v>2111</v>
      </c>
      <c r="E36" s="6"/>
      <c r="F36" s="6"/>
      <c r="G36" s="6"/>
      <c r="H36" s="6"/>
      <c r="I36" s="6"/>
      <c r="J36" s="10"/>
      <c r="K36" s="7">
        <v>8000</v>
      </c>
      <c r="L36" s="8" t="s">
        <v>38</v>
      </c>
    </row>
    <row r="37" spans="2:12" ht="12.75">
      <c r="B37" s="5">
        <v>231</v>
      </c>
      <c r="C37" s="6">
        <v>3639</v>
      </c>
      <c r="D37" s="6">
        <v>2119</v>
      </c>
      <c r="E37" s="6"/>
      <c r="F37" s="6"/>
      <c r="G37" s="6"/>
      <c r="H37" s="6"/>
      <c r="I37" s="6"/>
      <c r="J37" s="10"/>
      <c r="K37" s="7">
        <v>35000</v>
      </c>
      <c r="L37" s="8" t="s">
        <v>39</v>
      </c>
    </row>
    <row r="38" spans="2:12" ht="12.75">
      <c r="B38" s="5">
        <v>231</v>
      </c>
      <c r="C38" s="6">
        <v>3722</v>
      </c>
      <c r="D38" s="6">
        <v>2111</v>
      </c>
      <c r="E38" s="6"/>
      <c r="F38" s="6"/>
      <c r="G38" s="6"/>
      <c r="H38" s="6"/>
      <c r="I38" s="6"/>
      <c r="J38" s="10"/>
      <c r="K38" s="7">
        <v>10000</v>
      </c>
      <c r="L38" s="8" t="s">
        <v>40</v>
      </c>
    </row>
    <row r="39" spans="2:12" ht="12.75">
      <c r="B39" s="5">
        <v>231</v>
      </c>
      <c r="C39" s="6">
        <v>3723</v>
      </c>
      <c r="D39" s="6">
        <v>2329</v>
      </c>
      <c r="E39" s="6"/>
      <c r="F39" s="6"/>
      <c r="G39" s="6"/>
      <c r="H39" s="6"/>
      <c r="I39" s="6"/>
      <c r="J39" s="10"/>
      <c r="K39" s="7">
        <v>90000</v>
      </c>
      <c r="L39" s="8" t="s">
        <v>41</v>
      </c>
    </row>
    <row r="40" spans="2:12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231</v>
      </c>
      <c r="C41" s="6">
        <v>4351</v>
      </c>
      <c r="D41" s="6">
        <v>2111</v>
      </c>
      <c r="E41" s="6"/>
      <c r="F41" s="6"/>
      <c r="G41" s="6"/>
      <c r="H41" s="6"/>
      <c r="I41" s="6"/>
      <c r="J41" s="10"/>
      <c r="K41" s="9">
        <v>373000</v>
      </c>
      <c r="L41" s="6" t="s">
        <v>42</v>
      </c>
    </row>
    <row r="42" spans="2:12" ht="12.75">
      <c r="B42" s="5">
        <v>231</v>
      </c>
      <c r="C42" s="6">
        <v>4351</v>
      </c>
      <c r="D42" s="6">
        <v>2132</v>
      </c>
      <c r="E42" s="6"/>
      <c r="F42" s="6"/>
      <c r="G42" s="6"/>
      <c r="H42" s="6"/>
      <c r="I42" s="6"/>
      <c r="J42" s="10"/>
      <c r="K42" s="9">
        <v>348000</v>
      </c>
      <c r="L42" s="6" t="s">
        <v>43</v>
      </c>
    </row>
    <row r="43" spans="2:12" ht="12.75">
      <c r="B43" s="5">
        <v>231</v>
      </c>
      <c r="C43" s="6">
        <v>4351</v>
      </c>
      <c r="D43" s="6">
        <v>2324</v>
      </c>
      <c r="E43" s="6"/>
      <c r="F43" s="6"/>
      <c r="G43" s="6"/>
      <c r="H43" s="6"/>
      <c r="I43" s="6"/>
      <c r="J43" s="10"/>
      <c r="K43" s="9">
        <v>59700</v>
      </c>
      <c r="L43" s="6" t="s">
        <v>44</v>
      </c>
    </row>
    <row r="44" spans="2:12" ht="12.75">
      <c r="B44" s="5"/>
      <c r="C44" s="6"/>
      <c r="D44" s="6"/>
      <c r="E44" s="6"/>
      <c r="F44" s="6"/>
      <c r="G44" s="6"/>
      <c r="H44" s="6"/>
      <c r="I44" s="6"/>
      <c r="J44" s="10"/>
      <c r="K44" s="7"/>
      <c r="L44" s="8"/>
    </row>
    <row r="45" spans="2:12" ht="12.75">
      <c r="B45" s="5">
        <v>231</v>
      </c>
      <c r="C45" s="6">
        <v>6171</v>
      </c>
      <c r="D45" s="6">
        <v>2111</v>
      </c>
      <c r="E45" s="6"/>
      <c r="F45" s="6"/>
      <c r="G45" s="6"/>
      <c r="H45" s="6"/>
      <c r="I45" s="6"/>
      <c r="J45" s="10"/>
      <c r="K45" s="7">
        <v>3000</v>
      </c>
      <c r="L45" s="8" t="s">
        <v>45</v>
      </c>
    </row>
    <row r="46" spans="2:12" ht="12.75">
      <c r="B46" s="5">
        <v>231</v>
      </c>
      <c r="C46" s="6">
        <v>6171</v>
      </c>
      <c r="D46" s="6">
        <v>2324</v>
      </c>
      <c r="E46" s="6"/>
      <c r="F46" s="6"/>
      <c r="G46" s="6"/>
      <c r="H46" s="6"/>
      <c r="I46" s="6"/>
      <c r="J46" s="10"/>
      <c r="K46" s="7">
        <v>42000</v>
      </c>
      <c r="L46" s="8" t="s">
        <v>46</v>
      </c>
    </row>
    <row r="47" spans="2:12" ht="12.75">
      <c r="B47" s="5">
        <v>231</v>
      </c>
      <c r="C47" s="6">
        <v>6310</v>
      </c>
      <c r="D47" s="6">
        <v>2141</v>
      </c>
      <c r="E47" s="6"/>
      <c r="F47" s="6"/>
      <c r="G47" s="6"/>
      <c r="H47" s="6"/>
      <c r="I47" s="6"/>
      <c r="J47" s="10"/>
      <c r="K47" s="7">
        <v>15000</v>
      </c>
      <c r="L47" s="8" t="s">
        <v>47</v>
      </c>
    </row>
    <row r="48" spans="2:12" ht="12.75">
      <c r="B48" s="5">
        <v>231</v>
      </c>
      <c r="C48" s="6">
        <v>6171</v>
      </c>
      <c r="D48" s="6">
        <v>2112</v>
      </c>
      <c r="E48" s="6"/>
      <c r="F48" s="6"/>
      <c r="G48" s="6"/>
      <c r="H48" s="6"/>
      <c r="I48" s="6"/>
      <c r="J48" s="10"/>
      <c r="K48" s="7">
        <v>4000</v>
      </c>
      <c r="L48" s="8" t="s">
        <v>48</v>
      </c>
    </row>
    <row r="49" spans="2:12" ht="12.75">
      <c r="B49" s="5">
        <v>231</v>
      </c>
      <c r="C49" s="6">
        <v>6171</v>
      </c>
      <c r="D49" s="6">
        <v>2310</v>
      </c>
      <c r="E49" s="6"/>
      <c r="F49" s="6"/>
      <c r="G49" s="6"/>
      <c r="H49" s="6"/>
      <c r="I49" s="6"/>
      <c r="J49" s="10"/>
      <c r="K49" s="7">
        <v>20000</v>
      </c>
      <c r="L49" s="8" t="s">
        <v>49</v>
      </c>
    </row>
    <row r="50" spans="2:12" ht="12.75">
      <c r="B50" s="12" t="s">
        <v>50</v>
      </c>
      <c r="C50" s="6"/>
      <c r="D50" s="6"/>
      <c r="E50" s="6"/>
      <c r="F50" s="6"/>
      <c r="G50" s="6"/>
      <c r="H50" s="6"/>
      <c r="I50" s="6"/>
      <c r="J50" s="6"/>
      <c r="K50" s="13">
        <f>SUM(K5:K49)</f>
        <v>12571700</v>
      </c>
      <c r="L50" s="6"/>
    </row>
    <row r="53" spans="2:11" ht="15.75">
      <c r="B53" s="2" t="s">
        <v>51</v>
      </c>
      <c r="F53"/>
      <c r="G53"/>
      <c r="H53" s="2"/>
      <c r="I53" s="2" t="s">
        <v>1</v>
      </c>
      <c r="J53" s="2"/>
      <c r="K53" s="2" t="s">
        <v>2</v>
      </c>
    </row>
    <row r="55" spans="2:12" ht="12.75">
      <c r="B55" s="3" t="s">
        <v>3</v>
      </c>
      <c r="C55" s="4" t="s">
        <v>4</v>
      </c>
      <c r="D55" s="3" t="s">
        <v>5</v>
      </c>
      <c r="E55" s="3" t="s">
        <v>6</v>
      </c>
      <c r="F55" s="3" t="s">
        <v>7</v>
      </c>
      <c r="G55" s="3" t="s">
        <v>8</v>
      </c>
      <c r="H55" s="3" t="s">
        <v>9</v>
      </c>
      <c r="I55" s="3" t="s">
        <v>10</v>
      </c>
      <c r="J55" s="3" t="s">
        <v>11</v>
      </c>
      <c r="K55" s="3" t="s">
        <v>12</v>
      </c>
      <c r="L55" s="3" t="s">
        <v>52</v>
      </c>
    </row>
    <row r="56" spans="2:12" ht="12.75">
      <c r="B56" s="5"/>
      <c r="C56" s="6"/>
      <c r="D56" s="5"/>
      <c r="E56" s="5"/>
      <c r="F56" s="5"/>
      <c r="G56" s="5"/>
      <c r="H56" s="5"/>
      <c r="I56" s="5"/>
      <c r="J56" s="5"/>
      <c r="K56" s="14"/>
      <c r="L56" s="15" t="s">
        <v>53</v>
      </c>
    </row>
    <row r="57" spans="2:12" ht="12.75">
      <c r="B57" s="16">
        <v>231</v>
      </c>
      <c r="C57" s="6">
        <v>1032</v>
      </c>
      <c r="D57" s="16">
        <v>5169</v>
      </c>
      <c r="E57" s="5"/>
      <c r="F57" s="5"/>
      <c r="G57" s="5"/>
      <c r="H57" s="5"/>
      <c r="I57" s="5"/>
      <c r="J57" s="5"/>
      <c r="K57" s="9">
        <v>200000</v>
      </c>
      <c r="L57" s="8" t="s">
        <v>54</v>
      </c>
    </row>
    <row r="58" spans="2:12" ht="12.75">
      <c r="B58" s="5"/>
      <c r="C58" s="6"/>
      <c r="D58" s="5"/>
      <c r="E58" s="5"/>
      <c r="F58" s="5"/>
      <c r="G58" s="5"/>
      <c r="H58" s="5"/>
      <c r="I58" s="5"/>
      <c r="J58" s="5"/>
      <c r="K58" s="14">
        <v>200000</v>
      </c>
      <c r="L58" s="15"/>
    </row>
    <row r="59" spans="2:12" ht="12.75">
      <c r="B59" s="5"/>
      <c r="C59" s="6"/>
      <c r="D59" s="5"/>
      <c r="E59" s="5"/>
      <c r="F59" s="5"/>
      <c r="G59" s="5"/>
      <c r="H59" s="5"/>
      <c r="I59" s="5"/>
      <c r="J59" s="5"/>
      <c r="K59" s="5"/>
      <c r="L59" s="15" t="s">
        <v>55</v>
      </c>
    </row>
    <row r="60" spans="2:12" ht="12.75">
      <c r="B60" s="16">
        <v>231</v>
      </c>
      <c r="C60" s="6">
        <v>2143</v>
      </c>
      <c r="D60" s="16">
        <v>5169</v>
      </c>
      <c r="E60" s="5"/>
      <c r="F60" s="5"/>
      <c r="G60" s="5"/>
      <c r="H60" s="5"/>
      <c r="I60" s="5"/>
      <c r="J60" s="5"/>
      <c r="K60" s="9">
        <v>5000</v>
      </c>
      <c r="L60" s="8" t="s">
        <v>56</v>
      </c>
    </row>
    <row r="61" spans="2:12" ht="12.75">
      <c r="B61" s="16">
        <v>231</v>
      </c>
      <c r="C61" s="6">
        <v>2143</v>
      </c>
      <c r="D61" s="16">
        <v>6329</v>
      </c>
      <c r="E61" s="5"/>
      <c r="F61" s="5"/>
      <c r="G61" s="5"/>
      <c r="H61" s="5"/>
      <c r="I61" s="5"/>
      <c r="J61" s="5"/>
      <c r="K61" s="9">
        <v>10000</v>
      </c>
      <c r="L61" s="8" t="s">
        <v>57</v>
      </c>
    </row>
    <row r="62" spans="2:12" ht="12.75">
      <c r="B62" s="16"/>
      <c r="C62" s="6"/>
      <c r="D62" s="16"/>
      <c r="E62" s="5"/>
      <c r="F62" s="5"/>
      <c r="G62" s="5"/>
      <c r="H62" s="5"/>
      <c r="I62" s="5"/>
      <c r="J62" s="5"/>
      <c r="K62" s="14">
        <f>K60+K61</f>
        <v>15000</v>
      </c>
      <c r="L62" s="8"/>
    </row>
    <row r="63" spans="2:12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12" t="s">
        <v>58</v>
      </c>
    </row>
    <row r="64" spans="2:12" ht="12.75">
      <c r="B64" s="6">
        <v>231</v>
      </c>
      <c r="C64" s="6">
        <v>2143</v>
      </c>
      <c r="D64" s="6">
        <v>5229</v>
      </c>
      <c r="E64" s="6"/>
      <c r="F64" s="6"/>
      <c r="G64" s="6"/>
      <c r="H64" s="6"/>
      <c r="I64" s="6"/>
      <c r="J64" s="6"/>
      <c r="K64" s="9">
        <v>2500</v>
      </c>
      <c r="L64" s="6" t="s">
        <v>59</v>
      </c>
    </row>
    <row r="65" spans="2:12" ht="12.75">
      <c r="B65" s="6">
        <v>231</v>
      </c>
      <c r="C65" s="6">
        <v>2143</v>
      </c>
      <c r="D65" s="6">
        <v>5329</v>
      </c>
      <c r="E65" s="6"/>
      <c r="F65" s="6"/>
      <c r="G65" s="6"/>
      <c r="H65" s="6"/>
      <c r="I65" s="6">
        <v>952</v>
      </c>
      <c r="J65" s="6"/>
      <c r="K65" s="9">
        <v>15000</v>
      </c>
      <c r="L65" s="6" t="s">
        <v>60</v>
      </c>
    </row>
    <row r="66" spans="2:12" ht="12.75">
      <c r="B66" s="6">
        <v>231</v>
      </c>
      <c r="C66" s="6">
        <v>2143</v>
      </c>
      <c r="D66" s="6">
        <v>5222</v>
      </c>
      <c r="E66" s="6"/>
      <c r="F66" s="6"/>
      <c r="G66" s="6"/>
      <c r="H66" s="6"/>
      <c r="I66" s="6"/>
      <c r="J66" s="6"/>
      <c r="K66" s="9">
        <v>5900</v>
      </c>
      <c r="L66" s="6" t="s">
        <v>61</v>
      </c>
    </row>
    <row r="67" spans="2:12" ht="12.75">
      <c r="B67" s="6">
        <v>231</v>
      </c>
      <c r="C67" s="6">
        <v>2143</v>
      </c>
      <c r="D67" s="6">
        <v>5622</v>
      </c>
      <c r="E67" s="6"/>
      <c r="F67" s="6"/>
      <c r="G67" s="6"/>
      <c r="H67" s="6"/>
      <c r="I67" s="6"/>
      <c r="J67" s="6"/>
      <c r="K67" s="9">
        <v>100000</v>
      </c>
      <c r="L67" s="6" t="s">
        <v>62</v>
      </c>
    </row>
    <row r="68" spans="2:12" ht="12.75">
      <c r="B68" s="6"/>
      <c r="C68" s="6"/>
      <c r="D68" s="6"/>
      <c r="E68" s="6"/>
      <c r="F68" s="6"/>
      <c r="G68" s="6"/>
      <c r="H68" s="6"/>
      <c r="I68" s="6"/>
      <c r="J68" s="6"/>
      <c r="K68" s="17">
        <f>SUM(K64:K67)</f>
        <v>123400</v>
      </c>
      <c r="L68" s="6"/>
    </row>
    <row r="69" spans="2:12" ht="12.75">
      <c r="B69" s="6"/>
      <c r="C69" s="6"/>
      <c r="D69" s="6"/>
      <c r="E69" s="6"/>
      <c r="F69" s="6"/>
      <c r="G69" s="6"/>
      <c r="H69" s="6"/>
      <c r="I69" s="6"/>
      <c r="J69" s="6"/>
      <c r="K69" s="9"/>
      <c r="L69" s="12" t="s">
        <v>63</v>
      </c>
    </row>
    <row r="70" spans="2:12" ht="12.75">
      <c r="B70" s="6">
        <v>231</v>
      </c>
      <c r="C70" s="6">
        <v>2212</v>
      </c>
      <c r="D70" s="6">
        <v>5139</v>
      </c>
      <c r="E70" s="6"/>
      <c r="F70" s="6"/>
      <c r="G70" s="6"/>
      <c r="H70" s="6"/>
      <c r="I70" s="6"/>
      <c r="J70" s="6"/>
      <c r="K70" s="9">
        <v>20000</v>
      </c>
      <c r="L70" s="6" t="s">
        <v>64</v>
      </c>
    </row>
    <row r="71" spans="2:12" ht="12.75">
      <c r="B71" s="6">
        <v>231</v>
      </c>
      <c r="C71" s="6">
        <v>2212</v>
      </c>
      <c r="D71" s="6">
        <v>5164</v>
      </c>
      <c r="E71" s="6"/>
      <c r="F71" s="6"/>
      <c r="G71" s="6"/>
      <c r="H71" s="6"/>
      <c r="I71" s="6"/>
      <c r="J71" s="6"/>
      <c r="K71" s="9">
        <v>10000</v>
      </c>
      <c r="L71" s="6" t="s">
        <v>65</v>
      </c>
    </row>
    <row r="72" spans="2:12" ht="12.75">
      <c r="B72" s="6">
        <v>231</v>
      </c>
      <c r="C72" s="6">
        <v>2212</v>
      </c>
      <c r="D72" s="6">
        <v>5169</v>
      </c>
      <c r="E72" s="6"/>
      <c r="F72" s="6"/>
      <c r="G72" s="6"/>
      <c r="H72" s="6"/>
      <c r="I72" s="6"/>
      <c r="J72" s="6"/>
      <c r="K72" s="9">
        <v>150000</v>
      </c>
      <c r="L72" s="6" t="s">
        <v>66</v>
      </c>
    </row>
    <row r="73" spans="2:12" ht="12.75">
      <c r="B73" s="6">
        <v>231</v>
      </c>
      <c r="C73" s="6">
        <v>2212</v>
      </c>
      <c r="D73" s="6">
        <v>5171</v>
      </c>
      <c r="E73" s="6"/>
      <c r="F73" s="6"/>
      <c r="G73" s="6"/>
      <c r="H73" s="6"/>
      <c r="I73" s="6"/>
      <c r="J73" s="6"/>
      <c r="K73" s="9">
        <v>160000</v>
      </c>
      <c r="L73" s="6" t="s">
        <v>67</v>
      </c>
    </row>
    <row r="74" spans="2:12" ht="12.75">
      <c r="B74" s="6"/>
      <c r="C74" s="6"/>
      <c r="D74" s="6"/>
      <c r="E74" s="6"/>
      <c r="F74" s="6"/>
      <c r="G74" s="6"/>
      <c r="H74" s="6"/>
      <c r="I74" s="6"/>
      <c r="J74" s="6"/>
      <c r="K74" s="14">
        <f>K70+K71+K72+K73</f>
        <v>340000</v>
      </c>
      <c r="L74" s="6"/>
    </row>
    <row r="75" spans="2:12" ht="12.75">
      <c r="B75" s="6"/>
      <c r="C75" s="6"/>
      <c r="D75" s="6"/>
      <c r="E75" s="6"/>
      <c r="F75" s="6"/>
      <c r="G75" s="6"/>
      <c r="H75" s="6"/>
      <c r="I75" s="6"/>
      <c r="J75" s="6"/>
      <c r="K75" s="9"/>
      <c r="L75" s="12" t="s">
        <v>68</v>
      </c>
    </row>
    <row r="76" spans="2:12" ht="12.75">
      <c r="B76" s="6">
        <v>231</v>
      </c>
      <c r="C76" s="6">
        <v>2219</v>
      </c>
      <c r="D76" s="6">
        <v>5139</v>
      </c>
      <c r="E76" s="6"/>
      <c r="F76" s="6"/>
      <c r="G76" s="6"/>
      <c r="H76" s="6"/>
      <c r="I76" s="6"/>
      <c r="J76" s="6"/>
      <c r="K76" s="9">
        <v>4000</v>
      </c>
      <c r="L76" s="6" t="s">
        <v>69</v>
      </c>
    </row>
    <row r="77" spans="2:12" ht="12.75">
      <c r="B77" s="6">
        <v>231</v>
      </c>
      <c r="C77" s="6">
        <v>2219</v>
      </c>
      <c r="D77" s="6">
        <v>5141</v>
      </c>
      <c r="E77" s="6"/>
      <c r="F77" s="6"/>
      <c r="G77" s="6"/>
      <c r="H77" s="6"/>
      <c r="I77" s="6"/>
      <c r="J77" s="6"/>
      <c r="K77" s="9">
        <v>280000</v>
      </c>
      <c r="L77" s="6" t="s">
        <v>70</v>
      </c>
    </row>
    <row r="78" spans="2:12" ht="12.75">
      <c r="B78" s="6"/>
      <c r="C78" s="6"/>
      <c r="D78" s="6"/>
      <c r="E78" s="6"/>
      <c r="F78" s="6"/>
      <c r="G78" s="6"/>
      <c r="H78" s="6"/>
      <c r="I78" s="6"/>
      <c r="J78" s="6"/>
      <c r="K78" s="14">
        <f>SUM(K76:K77)</f>
        <v>284000</v>
      </c>
      <c r="L78" s="6"/>
    </row>
    <row r="79" spans="2:12" ht="12.75">
      <c r="B79" s="6"/>
      <c r="C79" s="6"/>
      <c r="D79" s="6"/>
      <c r="E79" s="6"/>
      <c r="F79" s="6"/>
      <c r="G79" s="6"/>
      <c r="H79" s="6"/>
      <c r="I79" s="6"/>
      <c r="J79" s="6"/>
      <c r="K79" s="9"/>
      <c r="L79" s="12" t="s">
        <v>71</v>
      </c>
    </row>
    <row r="80" spans="2:12" ht="12.75">
      <c r="B80" s="6">
        <v>231</v>
      </c>
      <c r="C80" s="6">
        <v>2310</v>
      </c>
      <c r="D80" s="6">
        <v>5329</v>
      </c>
      <c r="E80" s="6"/>
      <c r="F80" s="6"/>
      <c r="G80" s="6"/>
      <c r="H80" s="6"/>
      <c r="I80" s="6">
        <v>966</v>
      </c>
      <c r="J80" s="6"/>
      <c r="K80" s="9">
        <v>8000</v>
      </c>
      <c r="L80" s="6" t="s">
        <v>72</v>
      </c>
    </row>
    <row r="81" spans="2:12" ht="12.75">
      <c r="B81" s="6">
        <v>231</v>
      </c>
      <c r="C81" s="6">
        <v>2310</v>
      </c>
      <c r="D81" s="6">
        <v>5329</v>
      </c>
      <c r="E81" s="6"/>
      <c r="F81" s="6"/>
      <c r="G81" s="6"/>
      <c r="H81" s="6"/>
      <c r="I81" s="6">
        <v>969</v>
      </c>
      <c r="J81" s="6"/>
      <c r="K81" s="9">
        <v>5800</v>
      </c>
      <c r="L81" s="6" t="s">
        <v>73</v>
      </c>
    </row>
    <row r="82" spans="2:12" ht="12.75">
      <c r="B82" s="6"/>
      <c r="C82" s="6"/>
      <c r="D82" s="6"/>
      <c r="E82" s="6"/>
      <c r="F82" s="6"/>
      <c r="G82" s="6"/>
      <c r="H82" s="6"/>
      <c r="I82" s="6"/>
      <c r="J82" s="6"/>
      <c r="K82" s="14">
        <f>K80+K81</f>
        <v>13800</v>
      </c>
      <c r="L82" s="6"/>
    </row>
    <row r="83" spans="2:12" ht="12.75">
      <c r="B83" s="6"/>
      <c r="C83" s="6"/>
      <c r="D83" s="6"/>
      <c r="E83" s="6"/>
      <c r="F83" s="6"/>
      <c r="G83" s="6"/>
      <c r="H83" s="6"/>
      <c r="I83" s="6"/>
      <c r="J83" s="6"/>
      <c r="K83" s="14"/>
      <c r="L83" s="12" t="s">
        <v>74</v>
      </c>
    </row>
    <row r="84" spans="2:12" ht="12.75">
      <c r="B84" s="6">
        <v>231</v>
      </c>
      <c r="C84" s="6">
        <v>2321</v>
      </c>
      <c r="D84" s="6">
        <v>5171</v>
      </c>
      <c r="E84" s="6"/>
      <c r="F84" s="6"/>
      <c r="G84" s="6"/>
      <c r="H84" s="6"/>
      <c r="I84" s="6"/>
      <c r="J84" s="6"/>
      <c r="K84" s="9">
        <v>850000</v>
      </c>
      <c r="L84" s="6" t="s">
        <v>75</v>
      </c>
    </row>
    <row r="85" spans="2:12" ht="12.75">
      <c r="B85" s="6"/>
      <c r="C85" s="6"/>
      <c r="D85" s="6"/>
      <c r="E85" s="6"/>
      <c r="F85" s="6"/>
      <c r="G85" s="6"/>
      <c r="H85" s="6"/>
      <c r="I85" s="6"/>
      <c r="J85" s="6"/>
      <c r="K85" s="14">
        <v>850000</v>
      </c>
      <c r="L85" s="6"/>
    </row>
    <row r="86" ht="12.75">
      <c r="K86" s="18"/>
    </row>
    <row r="87" spans="2:1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1" ht="15.75">
      <c r="B88" s="2" t="s">
        <v>51</v>
      </c>
      <c r="F88"/>
      <c r="G88"/>
      <c r="H88" s="2"/>
      <c r="I88" s="2" t="s">
        <v>1</v>
      </c>
      <c r="J88" s="2"/>
      <c r="K88" s="2" t="s">
        <v>2</v>
      </c>
    </row>
    <row r="89" spans="2:1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ht="12.75">
      <c r="B90" s="3" t="s">
        <v>76</v>
      </c>
      <c r="C90" s="3" t="s">
        <v>4</v>
      </c>
      <c r="D90" s="3" t="s">
        <v>5</v>
      </c>
      <c r="E90" s="3" t="s">
        <v>6</v>
      </c>
      <c r="F90" s="3" t="s">
        <v>77</v>
      </c>
      <c r="G90" s="3" t="s">
        <v>8</v>
      </c>
      <c r="H90" s="3" t="s">
        <v>9</v>
      </c>
      <c r="I90" s="3" t="s">
        <v>10</v>
      </c>
      <c r="J90" s="3" t="s">
        <v>11</v>
      </c>
      <c r="K90" s="19" t="s">
        <v>12</v>
      </c>
      <c r="L90" s="3" t="s">
        <v>78</v>
      </c>
    </row>
    <row r="91" spans="2:12" ht="12.75">
      <c r="B91" s="6"/>
      <c r="C91" s="6"/>
      <c r="D91" s="6"/>
      <c r="E91" s="6"/>
      <c r="F91" s="6"/>
      <c r="G91" s="6"/>
      <c r="H91" s="6"/>
      <c r="I91" s="6"/>
      <c r="J91" s="6"/>
      <c r="K91" s="9"/>
      <c r="L91" s="12" t="s">
        <v>79</v>
      </c>
    </row>
    <row r="92" spans="2:12" ht="12.75">
      <c r="B92" s="6">
        <v>231</v>
      </c>
      <c r="C92" s="6">
        <v>3111</v>
      </c>
      <c r="D92" s="6">
        <v>5331</v>
      </c>
      <c r="E92" s="6"/>
      <c r="F92" s="6"/>
      <c r="G92" s="6"/>
      <c r="H92" s="6"/>
      <c r="I92" s="6"/>
      <c r="J92" s="6"/>
      <c r="K92" s="9">
        <v>408000</v>
      </c>
      <c r="L92" s="6" t="s">
        <v>80</v>
      </c>
    </row>
    <row r="93" spans="2:12" ht="12.75">
      <c r="B93" s="6">
        <v>231</v>
      </c>
      <c r="C93" s="6">
        <v>3111</v>
      </c>
      <c r="D93" s="6">
        <v>5169</v>
      </c>
      <c r="E93" s="6"/>
      <c r="F93" s="6"/>
      <c r="G93" s="6"/>
      <c r="H93" s="6"/>
      <c r="I93" s="6"/>
      <c r="J93" s="6"/>
      <c r="K93" s="9">
        <v>3000</v>
      </c>
      <c r="L93" s="6" t="s">
        <v>81</v>
      </c>
    </row>
    <row r="94" spans="2:12" ht="12.75">
      <c r="B94" s="6">
        <v>231</v>
      </c>
      <c r="C94" s="6">
        <v>3111</v>
      </c>
      <c r="D94" s="6">
        <v>5171</v>
      </c>
      <c r="E94" s="6"/>
      <c r="F94" s="6"/>
      <c r="G94" s="6"/>
      <c r="H94" s="6"/>
      <c r="I94" s="6"/>
      <c r="J94" s="6"/>
      <c r="K94" s="9">
        <v>100000</v>
      </c>
      <c r="L94" s="6" t="s">
        <v>82</v>
      </c>
    </row>
    <row r="95" spans="2:12" ht="12.75">
      <c r="B95" s="6"/>
      <c r="C95" s="6"/>
      <c r="D95" s="6"/>
      <c r="E95" s="6"/>
      <c r="F95" s="6"/>
      <c r="G95" s="6"/>
      <c r="H95" s="6"/>
      <c r="I95" s="6"/>
      <c r="J95" s="6"/>
      <c r="K95" s="14">
        <f>K92+K93+K94</f>
        <v>511000</v>
      </c>
      <c r="L95" s="6"/>
    </row>
    <row r="96" spans="2:12" ht="12.75">
      <c r="B96" s="6"/>
      <c r="C96" s="6"/>
      <c r="D96" s="6"/>
      <c r="E96" s="6"/>
      <c r="F96" s="6"/>
      <c r="G96" s="6"/>
      <c r="H96" s="6"/>
      <c r="I96" s="6"/>
      <c r="J96" s="6"/>
      <c r="K96" s="9"/>
      <c r="L96" s="12" t="s">
        <v>83</v>
      </c>
    </row>
    <row r="97" spans="2:12" ht="12.75">
      <c r="B97" s="6">
        <v>231</v>
      </c>
      <c r="C97" s="6">
        <v>3113</v>
      </c>
      <c r="D97" s="6">
        <v>5169</v>
      </c>
      <c r="E97" s="6"/>
      <c r="F97" s="6"/>
      <c r="G97" s="6"/>
      <c r="H97" s="6"/>
      <c r="I97" s="6"/>
      <c r="J97" s="6"/>
      <c r="K97" s="9">
        <v>35000</v>
      </c>
      <c r="L97" s="6" t="s">
        <v>84</v>
      </c>
    </row>
    <row r="98" spans="2:12" ht="12.75">
      <c r="B98" s="6">
        <v>231</v>
      </c>
      <c r="C98" s="6">
        <v>3113</v>
      </c>
      <c r="D98" s="6">
        <v>5331</v>
      </c>
      <c r="E98" s="6"/>
      <c r="F98" s="6"/>
      <c r="G98" s="6"/>
      <c r="H98" s="6"/>
      <c r="I98" s="6"/>
      <c r="J98" s="6"/>
      <c r="K98" s="9">
        <v>1578000</v>
      </c>
      <c r="L98" s="6" t="s">
        <v>85</v>
      </c>
    </row>
    <row r="99" spans="2:12" ht="12.75">
      <c r="B99" s="6">
        <v>231</v>
      </c>
      <c r="C99" s="6">
        <v>3113</v>
      </c>
      <c r="D99" s="6">
        <v>6121</v>
      </c>
      <c r="E99" s="6"/>
      <c r="F99" s="6"/>
      <c r="G99" s="6"/>
      <c r="H99" s="6"/>
      <c r="I99" s="6"/>
      <c r="J99" s="6"/>
      <c r="K99" s="9">
        <v>400000</v>
      </c>
      <c r="L99" s="6" t="s">
        <v>86</v>
      </c>
    </row>
    <row r="100" spans="2:12" ht="12.75">
      <c r="B100" s="6"/>
      <c r="C100" s="6"/>
      <c r="D100" s="6"/>
      <c r="E100" s="6"/>
      <c r="F100" s="6"/>
      <c r="G100" s="6"/>
      <c r="H100" s="6"/>
      <c r="I100" s="6"/>
      <c r="J100" s="6"/>
      <c r="K100" s="14">
        <f>K97+K98+K99</f>
        <v>2013000</v>
      </c>
      <c r="L100" s="6"/>
    </row>
    <row r="101" spans="2:12" ht="12.75">
      <c r="B101" s="6"/>
      <c r="C101" s="6"/>
      <c r="D101" s="6"/>
      <c r="E101" s="6"/>
      <c r="F101" s="6"/>
      <c r="G101" s="6"/>
      <c r="H101" s="6"/>
      <c r="I101" s="6"/>
      <c r="J101" s="6"/>
      <c r="K101" s="9"/>
      <c r="L101" s="12" t="s">
        <v>87</v>
      </c>
    </row>
    <row r="102" spans="2:12" ht="12.75">
      <c r="B102" s="6">
        <v>231</v>
      </c>
      <c r="C102" s="6">
        <v>3314</v>
      </c>
      <c r="D102" s="6">
        <v>5021</v>
      </c>
      <c r="E102" s="6"/>
      <c r="F102" s="6"/>
      <c r="G102" s="6"/>
      <c r="H102" s="6"/>
      <c r="I102" s="6"/>
      <c r="J102" s="6"/>
      <c r="K102" s="9">
        <v>48000</v>
      </c>
      <c r="L102" s="6" t="s">
        <v>88</v>
      </c>
    </row>
    <row r="103" spans="2:12" ht="12.75">
      <c r="B103" s="6">
        <v>231</v>
      </c>
      <c r="C103" s="6">
        <v>3314</v>
      </c>
      <c r="D103" s="6">
        <v>5031</v>
      </c>
      <c r="E103" s="6"/>
      <c r="F103" s="6"/>
      <c r="G103" s="6"/>
      <c r="H103" s="6"/>
      <c r="I103" s="6"/>
      <c r="J103" s="6"/>
      <c r="K103" s="9">
        <v>12000</v>
      </c>
      <c r="L103" s="6" t="s">
        <v>89</v>
      </c>
    </row>
    <row r="104" spans="2:12" ht="12.75">
      <c r="B104" s="6">
        <v>231</v>
      </c>
      <c r="C104" s="6">
        <v>3314</v>
      </c>
      <c r="D104" s="6">
        <v>5032</v>
      </c>
      <c r="E104" s="6"/>
      <c r="F104" s="6"/>
      <c r="G104" s="6"/>
      <c r="H104" s="6"/>
      <c r="I104" s="6"/>
      <c r="J104" s="6"/>
      <c r="K104" s="9">
        <v>4300</v>
      </c>
      <c r="L104" s="6" t="s">
        <v>90</v>
      </c>
    </row>
    <row r="105" spans="2:12" ht="12.75">
      <c r="B105" s="6">
        <v>231</v>
      </c>
      <c r="C105" s="6">
        <v>3314</v>
      </c>
      <c r="D105" s="6">
        <v>5133</v>
      </c>
      <c r="E105" s="6"/>
      <c r="F105" s="6"/>
      <c r="G105" s="6"/>
      <c r="H105" s="6"/>
      <c r="I105" s="6"/>
      <c r="J105" s="6"/>
      <c r="K105" s="9">
        <v>400</v>
      </c>
      <c r="L105" s="6" t="s">
        <v>91</v>
      </c>
    </row>
    <row r="106" spans="2:12" ht="12.75">
      <c r="B106" s="6">
        <v>231</v>
      </c>
      <c r="C106" s="6">
        <v>3314</v>
      </c>
      <c r="D106" s="6">
        <v>5136</v>
      </c>
      <c r="E106" s="6"/>
      <c r="F106" s="6"/>
      <c r="G106" s="6"/>
      <c r="H106" s="6"/>
      <c r="I106" s="6"/>
      <c r="J106" s="6"/>
      <c r="K106" s="9">
        <v>10000</v>
      </c>
      <c r="L106" s="6" t="s">
        <v>92</v>
      </c>
    </row>
    <row r="107" spans="2:12" ht="12.75">
      <c r="B107" s="6">
        <v>231</v>
      </c>
      <c r="C107" s="6">
        <v>3314</v>
      </c>
      <c r="D107" s="6">
        <v>5139</v>
      </c>
      <c r="E107" s="6"/>
      <c r="F107" s="6"/>
      <c r="G107" s="6"/>
      <c r="H107" s="6"/>
      <c r="I107" s="6"/>
      <c r="J107" s="6"/>
      <c r="K107" s="9">
        <v>2000</v>
      </c>
      <c r="L107" s="6" t="s">
        <v>93</v>
      </c>
    </row>
    <row r="108" spans="2:12" ht="12.75">
      <c r="B108" s="6">
        <v>231</v>
      </c>
      <c r="C108" s="6">
        <v>3314</v>
      </c>
      <c r="D108" s="6">
        <v>5167</v>
      </c>
      <c r="E108" s="6"/>
      <c r="F108" s="6"/>
      <c r="G108" s="6"/>
      <c r="H108" s="6"/>
      <c r="I108" s="6"/>
      <c r="J108" s="6"/>
      <c r="K108" s="9">
        <v>2000</v>
      </c>
      <c r="L108" s="6" t="s">
        <v>94</v>
      </c>
    </row>
    <row r="109" spans="2:12" ht="12.75">
      <c r="B109" s="6">
        <v>231</v>
      </c>
      <c r="C109" s="6">
        <v>3314</v>
      </c>
      <c r="D109" s="6">
        <v>5173</v>
      </c>
      <c r="E109" s="6"/>
      <c r="F109" s="6"/>
      <c r="G109" s="6"/>
      <c r="H109" s="6"/>
      <c r="I109" s="6"/>
      <c r="J109" s="6"/>
      <c r="K109" s="9">
        <v>600</v>
      </c>
      <c r="L109" s="6" t="s">
        <v>95</v>
      </c>
    </row>
    <row r="110" spans="2:12" ht="12.75">
      <c r="B110" s="6"/>
      <c r="C110" s="6"/>
      <c r="D110" s="6"/>
      <c r="E110" s="6"/>
      <c r="F110" s="6"/>
      <c r="G110" s="6"/>
      <c r="H110" s="6"/>
      <c r="I110" s="6"/>
      <c r="J110" s="6"/>
      <c r="K110" s="14">
        <f>SUM(K102:K109)</f>
        <v>79300</v>
      </c>
      <c r="L110" s="6"/>
    </row>
    <row r="111" spans="2:12" ht="12.75">
      <c r="B111" s="6"/>
      <c r="C111" s="6"/>
      <c r="D111" s="6"/>
      <c r="E111" s="6"/>
      <c r="F111" s="6"/>
      <c r="G111" s="6"/>
      <c r="H111" s="6"/>
      <c r="I111" s="6"/>
      <c r="J111" s="6"/>
      <c r="K111" s="9"/>
      <c r="L111" s="12" t="s">
        <v>96</v>
      </c>
    </row>
    <row r="112" spans="2:12" ht="12.75">
      <c r="B112" s="6">
        <v>231</v>
      </c>
      <c r="C112" s="6">
        <v>3319</v>
      </c>
      <c r="D112" s="6">
        <v>5021</v>
      </c>
      <c r="E112" s="6"/>
      <c r="F112" s="6"/>
      <c r="G112" s="6"/>
      <c r="H112" s="6"/>
      <c r="I112" s="6"/>
      <c r="J112" s="6"/>
      <c r="K112" s="9">
        <v>10000</v>
      </c>
      <c r="L112" s="6" t="s">
        <v>97</v>
      </c>
    </row>
    <row r="113" spans="2:12" ht="12.75">
      <c r="B113" s="6">
        <v>231</v>
      </c>
      <c r="C113" s="6">
        <v>3319</v>
      </c>
      <c r="D113" s="6">
        <v>5139</v>
      </c>
      <c r="E113" s="6"/>
      <c r="F113" s="6"/>
      <c r="G113" s="6"/>
      <c r="H113" s="6"/>
      <c r="I113" s="6"/>
      <c r="J113" s="6"/>
      <c r="K113" s="9">
        <v>16600</v>
      </c>
      <c r="L113" s="6" t="s">
        <v>98</v>
      </c>
    </row>
    <row r="114" spans="2:12" ht="12.75">
      <c r="B114" s="6">
        <v>231</v>
      </c>
      <c r="C114" s="6">
        <v>3319</v>
      </c>
      <c r="D114" s="6">
        <v>5173</v>
      </c>
      <c r="E114" s="6"/>
      <c r="F114" s="6"/>
      <c r="G114" s="6"/>
      <c r="H114" s="6"/>
      <c r="I114" s="6"/>
      <c r="J114" s="6"/>
      <c r="K114" s="9">
        <v>600</v>
      </c>
      <c r="L114" s="6" t="s">
        <v>95</v>
      </c>
    </row>
    <row r="115" spans="2:12" ht="12.75">
      <c r="B115" s="6">
        <v>231</v>
      </c>
      <c r="C115" s="6">
        <v>3319</v>
      </c>
      <c r="D115" s="6">
        <v>5167</v>
      </c>
      <c r="E115" s="6"/>
      <c r="F115" s="6"/>
      <c r="G115" s="6"/>
      <c r="H115" s="6"/>
      <c r="I115" s="6"/>
      <c r="J115" s="6"/>
      <c r="K115" s="9">
        <v>3000</v>
      </c>
      <c r="L115" s="6" t="s">
        <v>94</v>
      </c>
    </row>
    <row r="116" spans="2:12" ht="12.75">
      <c r="B116" s="6">
        <v>231</v>
      </c>
      <c r="C116" s="6">
        <v>3319</v>
      </c>
      <c r="D116" s="6">
        <v>5169</v>
      </c>
      <c r="E116" s="6"/>
      <c r="F116" s="6"/>
      <c r="G116" s="6"/>
      <c r="H116" s="6"/>
      <c r="I116" s="6"/>
      <c r="J116" s="6"/>
      <c r="K116" s="9">
        <v>43000</v>
      </c>
      <c r="L116" s="6" t="s">
        <v>99</v>
      </c>
    </row>
    <row r="117" spans="2:12" ht="12.75">
      <c r="B117" s="6">
        <v>231</v>
      </c>
      <c r="C117" s="6">
        <v>3319</v>
      </c>
      <c r="D117" s="6">
        <v>5175</v>
      </c>
      <c r="E117" s="6"/>
      <c r="F117" s="6"/>
      <c r="G117" s="6"/>
      <c r="H117" s="6"/>
      <c r="I117" s="6"/>
      <c r="J117" s="6"/>
      <c r="K117" s="9">
        <v>35700</v>
      </c>
      <c r="L117" s="6" t="s">
        <v>100</v>
      </c>
    </row>
    <row r="118" spans="2:12" ht="12.75">
      <c r="B118" s="6">
        <v>231</v>
      </c>
      <c r="C118" s="6">
        <v>3319</v>
      </c>
      <c r="D118" s="6">
        <v>5194</v>
      </c>
      <c r="E118" s="6"/>
      <c r="F118" s="6"/>
      <c r="G118" s="6"/>
      <c r="H118" s="6"/>
      <c r="I118" s="6"/>
      <c r="J118" s="6"/>
      <c r="K118" s="9">
        <v>8000</v>
      </c>
      <c r="L118" s="6" t="s">
        <v>101</v>
      </c>
    </row>
    <row r="119" spans="2:12" ht="12.75">
      <c r="B119" s="6">
        <v>231</v>
      </c>
      <c r="C119" s="6">
        <v>3319</v>
      </c>
      <c r="D119" s="6">
        <v>5212</v>
      </c>
      <c r="E119" s="6"/>
      <c r="F119" s="6"/>
      <c r="G119" s="6"/>
      <c r="H119" s="6"/>
      <c r="I119" s="6"/>
      <c r="J119" s="6"/>
      <c r="K119" s="9">
        <v>35000</v>
      </c>
      <c r="L119" s="6" t="s">
        <v>102</v>
      </c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14">
        <f>SUM(K112:K119)</f>
        <v>151900</v>
      </c>
      <c r="L120" s="6"/>
    </row>
    <row r="121" spans="2:12" ht="12.75">
      <c r="B121" s="6"/>
      <c r="C121" s="6"/>
      <c r="D121" s="6"/>
      <c r="E121" s="6"/>
      <c r="F121" s="6"/>
      <c r="G121" s="6"/>
      <c r="H121" s="6"/>
      <c r="I121" s="6"/>
      <c r="J121" s="6"/>
      <c r="K121" s="14"/>
      <c r="L121" s="12" t="s">
        <v>103</v>
      </c>
    </row>
    <row r="122" spans="2:12" ht="12.75">
      <c r="B122" s="6">
        <v>231</v>
      </c>
      <c r="C122" s="6">
        <v>3326</v>
      </c>
      <c r="D122" s="6">
        <v>5171</v>
      </c>
      <c r="E122" s="6"/>
      <c r="F122" s="6"/>
      <c r="G122" s="6"/>
      <c r="H122" s="6"/>
      <c r="I122" s="6"/>
      <c r="J122" s="6"/>
      <c r="K122" s="9">
        <v>70000</v>
      </c>
      <c r="L122" s="6" t="s">
        <v>104</v>
      </c>
    </row>
    <row r="123" spans="2:12" ht="12.75">
      <c r="B123" s="6">
        <v>231</v>
      </c>
      <c r="C123" s="6">
        <v>3326</v>
      </c>
      <c r="D123" s="6">
        <v>6121</v>
      </c>
      <c r="E123" s="6"/>
      <c r="F123" s="6"/>
      <c r="G123" s="6"/>
      <c r="H123" s="6"/>
      <c r="I123" s="6"/>
      <c r="J123" s="6"/>
      <c r="K123" s="9">
        <v>160000</v>
      </c>
      <c r="L123" s="6" t="s">
        <v>105</v>
      </c>
    </row>
    <row r="124" spans="2:12" ht="12.75">
      <c r="B124" s="6"/>
      <c r="C124" s="6"/>
      <c r="D124" s="6"/>
      <c r="E124" s="6"/>
      <c r="F124" s="6"/>
      <c r="G124" s="6"/>
      <c r="H124" s="6"/>
      <c r="I124" s="6"/>
      <c r="J124" s="6"/>
      <c r="K124" s="14">
        <f>SUM(K122:K123)</f>
        <v>230000</v>
      </c>
      <c r="L124" s="6"/>
    </row>
    <row r="125" ht="12.75">
      <c r="K125" s="18"/>
    </row>
    <row r="126" ht="12.75">
      <c r="K126" s="18"/>
    </row>
    <row r="127" spans="2:11" ht="15.75">
      <c r="B127" s="2" t="s">
        <v>51</v>
      </c>
      <c r="F127"/>
      <c r="G127"/>
      <c r="H127" s="2"/>
      <c r="I127" s="2" t="s">
        <v>1</v>
      </c>
      <c r="J127" s="2"/>
      <c r="K127" s="2" t="s">
        <v>2</v>
      </c>
    </row>
    <row r="128" spans="2:12" ht="12.75">
      <c r="B128"/>
      <c r="C128"/>
      <c r="D128"/>
      <c r="E128"/>
      <c r="F128"/>
      <c r="G128"/>
      <c r="H128"/>
      <c r="I128"/>
      <c r="J128"/>
      <c r="K128"/>
      <c r="L128"/>
    </row>
    <row r="129" spans="2:12" ht="12.75">
      <c r="B129" s="3" t="s">
        <v>76</v>
      </c>
      <c r="C129" s="3" t="s">
        <v>4</v>
      </c>
      <c r="D129" s="3" t="s">
        <v>5</v>
      </c>
      <c r="E129" s="3" t="s">
        <v>6</v>
      </c>
      <c r="F129" s="3" t="s">
        <v>77</v>
      </c>
      <c r="G129" s="3" t="s">
        <v>8</v>
      </c>
      <c r="H129" s="3" t="s">
        <v>9</v>
      </c>
      <c r="I129" s="3" t="s">
        <v>10</v>
      </c>
      <c r="J129" s="3" t="s">
        <v>11</v>
      </c>
      <c r="K129" s="19" t="s">
        <v>12</v>
      </c>
      <c r="L129" s="3" t="s">
        <v>78</v>
      </c>
    </row>
    <row r="130" spans="2:12" ht="12.75">
      <c r="B130" s="6"/>
      <c r="C130" s="6"/>
      <c r="D130" s="6"/>
      <c r="E130" s="6"/>
      <c r="F130" s="6"/>
      <c r="G130" s="6"/>
      <c r="H130" s="6"/>
      <c r="I130" s="6"/>
      <c r="J130" s="6"/>
      <c r="K130" s="9"/>
      <c r="L130" s="12" t="s">
        <v>106</v>
      </c>
    </row>
    <row r="131" spans="2:12" ht="12.75">
      <c r="B131" s="6">
        <v>231</v>
      </c>
      <c r="C131" s="6">
        <v>3392</v>
      </c>
      <c r="D131" s="6">
        <v>5139</v>
      </c>
      <c r="E131" s="6"/>
      <c r="F131" s="6"/>
      <c r="G131" s="6"/>
      <c r="H131" s="6"/>
      <c r="I131" s="6"/>
      <c r="J131" s="6"/>
      <c r="K131" s="9">
        <v>5000</v>
      </c>
      <c r="L131" s="6" t="s">
        <v>93</v>
      </c>
    </row>
    <row r="132" spans="2:12" ht="12.75">
      <c r="B132" s="6">
        <v>231</v>
      </c>
      <c r="C132" s="6">
        <v>3392</v>
      </c>
      <c r="D132" s="6">
        <v>5153</v>
      </c>
      <c r="E132" s="6"/>
      <c r="F132" s="6"/>
      <c r="G132" s="6"/>
      <c r="H132" s="6"/>
      <c r="I132" s="6"/>
      <c r="J132" s="6"/>
      <c r="K132" s="9">
        <v>50000</v>
      </c>
      <c r="L132" s="6" t="s">
        <v>107</v>
      </c>
    </row>
    <row r="133" spans="2:12" ht="12.75">
      <c r="B133" s="6">
        <v>231</v>
      </c>
      <c r="C133" s="6">
        <v>3392</v>
      </c>
      <c r="D133" s="6">
        <v>5154</v>
      </c>
      <c r="E133" s="6"/>
      <c r="F133" s="6"/>
      <c r="G133" s="6"/>
      <c r="H133" s="6"/>
      <c r="I133" s="6"/>
      <c r="J133" s="6"/>
      <c r="K133" s="9">
        <v>12000</v>
      </c>
      <c r="L133" s="6" t="s">
        <v>108</v>
      </c>
    </row>
    <row r="134" spans="2:12" ht="12.75">
      <c r="B134" s="6">
        <v>231</v>
      </c>
      <c r="C134" s="6">
        <v>3392</v>
      </c>
      <c r="D134" s="6">
        <v>5171</v>
      </c>
      <c r="E134" s="6"/>
      <c r="F134" s="6"/>
      <c r="G134" s="6"/>
      <c r="H134" s="6"/>
      <c r="I134" s="6"/>
      <c r="J134" s="6"/>
      <c r="K134" s="9">
        <v>5000</v>
      </c>
      <c r="L134" s="6" t="s">
        <v>109</v>
      </c>
    </row>
    <row r="135" spans="2:12" ht="12.75">
      <c r="B135" s="6"/>
      <c r="C135" s="6"/>
      <c r="D135" s="6"/>
      <c r="E135" s="6"/>
      <c r="F135" s="6"/>
      <c r="G135" s="6"/>
      <c r="H135" s="6"/>
      <c r="I135" s="6"/>
      <c r="J135" s="6"/>
      <c r="K135" s="14">
        <f>SUM(K131:K134)</f>
        <v>72000</v>
      </c>
      <c r="L135" s="6"/>
    </row>
    <row r="136" spans="2:12" ht="12.75">
      <c r="B136" s="6"/>
      <c r="C136" s="6"/>
      <c r="D136" s="6"/>
      <c r="E136" s="6"/>
      <c r="F136" s="6"/>
      <c r="G136" s="6"/>
      <c r="H136" s="6"/>
      <c r="I136" s="6"/>
      <c r="J136" s="6"/>
      <c r="K136" s="9"/>
      <c r="L136" s="12" t="s">
        <v>110</v>
      </c>
    </row>
    <row r="137" spans="2:12" ht="12.75">
      <c r="B137" s="6">
        <v>231</v>
      </c>
      <c r="C137" s="6">
        <v>3419</v>
      </c>
      <c r="D137" s="6">
        <v>5229</v>
      </c>
      <c r="E137" s="6"/>
      <c r="F137" s="6"/>
      <c r="G137" s="6"/>
      <c r="H137" s="6"/>
      <c r="I137" s="6"/>
      <c r="J137" s="6"/>
      <c r="K137" s="9">
        <v>250000</v>
      </c>
      <c r="L137" s="6" t="s">
        <v>111</v>
      </c>
    </row>
    <row r="138" spans="2:12" ht="12.75">
      <c r="B138" s="6">
        <v>231</v>
      </c>
      <c r="C138" s="6">
        <v>3419</v>
      </c>
      <c r="D138" s="6">
        <v>6329</v>
      </c>
      <c r="E138" s="6"/>
      <c r="F138" s="6"/>
      <c r="G138" s="6"/>
      <c r="H138" s="6"/>
      <c r="I138" s="6"/>
      <c r="J138" s="6"/>
      <c r="K138" s="9">
        <v>150000</v>
      </c>
      <c r="L138" s="6" t="s">
        <v>112</v>
      </c>
    </row>
    <row r="139" spans="2:12" ht="12.75">
      <c r="B139" s="6"/>
      <c r="C139" s="6"/>
      <c r="D139" s="6"/>
      <c r="E139" s="6"/>
      <c r="F139" s="6"/>
      <c r="G139" s="6"/>
      <c r="H139" s="6"/>
      <c r="I139" s="6"/>
      <c r="J139" s="6"/>
      <c r="K139" s="14">
        <f>SUM(K137:K138)</f>
        <v>400000</v>
      </c>
      <c r="L139" s="6"/>
    </row>
    <row r="140" spans="2:12" ht="12.75">
      <c r="B140" s="6"/>
      <c r="C140" s="6"/>
      <c r="D140" s="6"/>
      <c r="E140" s="6"/>
      <c r="F140" s="6"/>
      <c r="G140" s="6"/>
      <c r="H140" s="6"/>
      <c r="I140" s="6"/>
      <c r="J140" s="6"/>
      <c r="K140" s="9"/>
      <c r="L140" s="12" t="s">
        <v>113</v>
      </c>
    </row>
    <row r="141" spans="2:12" ht="12.75">
      <c r="B141" s="6">
        <v>236</v>
      </c>
      <c r="C141" s="6">
        <v>3612</v>
      </c>
      <c r="D141" s="6">
        <v>6460</v>
      </c>
      <c r="E141" s="6"/>
      <c r="F141" s="6"/>
      <c r="G141" s="6"/>
      <c r="H141" s="6"/>
      <c r="I141" s="6"/>
      <c r="J141" s="6"/>
      <c r="K141" s="9">
        <v>34800</v>
      </c>
      <c r="L141" s="6" t="s">
        <v>114</v>
      </c>
    </row>
    <row r="142" spans="2:12" ht="12.75">
      <c r="B142" s="6"/>
      <c r="C142" s="6"/>
      <c r="D142" s="6"/>
      <c r="E142" s="6"/>
      <c r="F142" s="6"/>
      <c r="G142" s="6"/>
      <c r="H142" s="6"/>
      <c r="I142" s="6"/>
      <c r="J142" s="6"/>
      <c r="K142" s="14">
        <v>34800</v>
      </c>
      <c r="L142" s="6"/>
    </row>
    <row r="143" spans="2:12" ht="12.75">
      <c r="B143" s="6"/>
      <c r="C143" s="6"/>
      <c r="D143" s="6"/>
      <c r="E143" s="6"/>
      <c r="F143" s="6"/>
      <c r="G143" s="6"/>
      <c r="H143" s="6"/>
      <c r="I143" s="6"/>
      <c r="J143" s="6"/>
      <c r="K143" s="9"/>
      <c r="L143" s="12" t="s">
        <v>115</v>
      </c>
    </row>
    <row r="144" spans="2:12" ht="12.75">
      <c r="B144" s="6">
        <v>231</v>
      </c>
      <c r="C144" s="6">
        <v>3631</v>
      </c>
      <c r="D144" s="6">
        <v>5154</v>
      </c>
      <c r="E144" s="6"/>
      <c r="F144" s="6"/>
      <c r="G144" s="6"/>
      <c r="H144" s="6"/>
      <c r="I144" s="6"/>
      <c r="J144" s="6"/>
      <c r="K144" s="9">
        <v>150000</v>
      </c>
      <c r="L144" s="6" t="s">
        <v>108</v>
      </c>
    </row>
    <row r="145" spans="2:12" ht="12.75">
      <c r="B145" s="6">
        <v>231</v>
      </c>
      <c r="C145" s="6">
        <v>3631</v>
      </c>
      <c r="D145" s="6">
        <v>5169</v>
      </c>
      <c r="E145" s="6"/>
      <c r="F145" s="6"/>
      <c r="G145" s="6"/>
      <c r="H145" s="6"/>
      <c r="I145" s="6"/>
      <c r="J145" s="6"/>
      <c r="K145" s="9">
        <v>62000</v>
      </c>
      <c r="L145" s="6" t="s">
        <v>116</v>
      </c>
    </row>
    <row r="146" spans="2:12" ht="12.75">
      <c r="B146" s="6">
        <v>231</v>
      </c>
      <c r="C146" s="6">
        <v>3631</v>
      </c>
      <c r="D146" s="6">
        <v>5171</v>
      </c>
      <c r="E146" s="6"/>
      <c r="F146" s="6"/>
      <c r="G146" s="6"/>
      <c r="H146" s="6"/>
      <c r="I146" s="6"/>
      <c r="J146" s="6"/>
      <c r="K146" s="9">
        <v>5000</v>
      </c>
      <c r="L146" s="6" t="s">
        <v>117</v>
      </c>
    </row>
    <row r="147" spans="2:12" ht="12.75">
      <c r="B147" s="6">
        <v>231</v>
      </c>
      <c r="C147" s="6">
        <v>3631</v>
      </c>
      <c r="D147" s="6">
        <v>6121</v>
      </c>
      <c r="E147" s="6"/>
      <c r="F147" s="6"/>
      <c r="G147" s="6"/>
      <c r="H147" s="6"/>
      <c r="I147" s="6"/>
      <c r="J147" s="6"/>
      <c r="K147" s="9">
        <v>80000</v>
      </c>
      <c r="L147" s="6" t="s">
        <v>118</v>
      </c>
    </row>
    <row r="148" spans="2:12" ht="12.75">
      <c r="B148" s="6"/>
      <c r="C148" s="6"/>
      <c r="D148" s="6"/>
      <c r="E148" s="6"/>
      <c r="F148" s="6"/>
      <c r="G148" s="6"/>
      <c r="H148" s="6"/>
      <c r="I148" s="6"/>
      <c r="J148" s="6"/>
      <c r="K148" s="14">
        <f>SUM(K144:K147)</f>
        <v>297000</v>
      </c>
      <c r="L148" s="6"/>
    </row>
    <row r="149" spans="2:12" ht="12.75">
      <c r="B149" s="6"/>
      <c r="C149" s="6"/>
      <c r="D149" s="6"/>
      <c r="E149" s="6"/>
      <c r="F149" s="6"/>
      <c r="G149" s="6"/>
      <c r="H149" s="6"/>
      <c r="I149" s="6"/>
      <c r="J149" s="6"/>
      <c r="K149" s="9"/>
      <c r="L149" s="12" t="s">
        <v>119</v>
      </c>
    </row>
    <row r="150" spans="2:12" ht="12.75">
      <c r="B150" s="6">
        <v>231</v>
      </c>
      <c r="C150" s="6">
        <v>3632</v>
      </c>
      <c r="D150" s="6">
        <v>5169</v>
      </c>
      <c r="E150" s="6"/>
      <c r="F150" s="6"/>
      <c r="G150" s="6"/>
      <c r="H150" s="6"/>
      <c r="I150" s="6"/>
      <c r="J150" s="6"/>
      <c r="K150" s="9">
        <v>55000</v>
      </c>
      <c r="L150" s="6" t="s">
        <v>120</v>
      </c>
    </row>
    <row r="151" spans="2:12" ht="12.75">
      <c r="B151" s="6"/>
      <c r="C151" s="6"/>
      <c r="D151" s="6"/>
      <c r="E151" s="6"/>
      <c r="F151" s="6"/>
      <c r="G151" s="6"/>
      <c r="H151" s="6"/>
      <c r="I151" s="6"/>
      <c r="J151" s="6"/>
      <c r="K151" s="14">
        <v>55000</v>
      </c>
      <c r="L151" s="6"/>
    </row>
    <row r="152" spans="2:12" ht="12.75">
      <c r="B152" s="6"/>
      <c r="C152" s="6"/>
      <c r="D152" s="6"/>
      <c r="E152" s="6"/>
      <c r="F152" s="6"/>
      <c r="G152" s="6"/>
      <c r="H152" s="6"/>
      <c r="I152" s="6"/>
      <c r="J152" s="6"/>
      <c r="K152" s="14"/>
      <c r="L152" s="12" t="s">
        <v>121</v>
      </c>
    </row>
    <row r="153" spans="2:12" ht="12.75">
      <c r="B153" s="6">
        <v>231</v>
      </c>
      <c r="C153" s="6">
        <v>3633</v>
      </c>
      <c r="D153" s="6">
        <v>5169</v>
      </c>
      <c r="E153" s="6"/>
      <c r="F153" s="6"/>
      <c r="G153" s="6"/>
      <c r="H153" s="6"/>
      <c r="I153" s="6"/>
      <c r="J153" s="6"/>
      <c r="K153" s="9">
        <v>200</v>
      </c>
      <c r="L153" s="6" t="s">
        <v>122</v>
      </c>
    </row>
    <row r="154" spans="2:12" ht="12.75">
      <c r="B154" s="6"/>
      <c r="C154" s="6"/>
      <c r="D154" s="6"/>
      <c r="E154" s="6"/>
      <c r="F154" s="6"/>
      <c r="G154" s="6"/>
      <c r="H154" s="6"/>
      <c r="I154" s="6"/>
      <c r="J154" s="6"/>
      <c r="K154" s="14">
        <v>200</v>
      </c>
      <c r="L154" s="6"/>
    </row>
    <row r="155" spans="2:12" ht="12.75">
      <c r="B155" s="6"/>
      <c r="C155" s="6"/>
      <c r="D155" s="6"/>
      <c r="E155" s="6"/>
      <c r="F155" s="6"/>
      <c r="G155" s="6"/>
      <c r="H155" s="6"/>
      <c r="I155" s="6"/>
      <c r="J155" s="6"/>
      <c r="K155" s="9"/>
      <c r="L155" s="12" t="s">
        <v>123</v>
      </c>
    </row>
    <row r="156" spans="2:12" ht="12.75">
      <c r="B156" s="6">
        <v>231</v>
      </c>
      <c r="C156" s="6">
        <v>3639</v>
      </c>
      <c r="D156" s="6">
        <v>5011</v>
      </c>
      <c r="E156" s="6"/>
      <c r="F156" s="6"/>
      <c r="G156" s="6"/>
      <c r="H156" s="6"/>
      <c r="I156" s="6"/>
      <c r="J156" s="6"/>
      <c r="K156" s="9">
        <v>560000</v>
      </c>
      <c r="L156" s="6" t="s">
        <v>124</v>
      </c>
    </row>
    <row r="157" spans="2:12" ht="12.75">
      <c r="B157" s="6">
        <v>231</v>
      </c>
      <c r="C157" s="6">
        <v>3639</v>
      </c>
      <c r="D157" s="6">
        <v>5011</v>
      </c>
      <c r="E157" s="6"/>
      <c r="F157" s="6">
        <v>13234</v>
      </c>
      <c r="G157" s="6">
        <v>33</v>
      </c>
      <c r="H157" s="6">
        <v>5</v>
      </c>
      <c r="I157" s="6"/>
      <c r="J157" s="6"/>
      <c r="K157" s="9">
        <v>51400</v>
      </c>
      <c r="L157" s="6" t="s">
        <v>125</v>
      </c>
    </row>
    <row r="158" spans="2:12" ht="12.75">
      <c r="B158" s="6">
        <v>231</v>
      </c>
      <c r="C158" s="6">
        <v>3639</v>
      </c>
      <c r="D158" s="6">
        <v>5011</v>
      </c>
      <c r="E158" s="6"/>
      <c r="F158" s="6">
        <v>13234</v>
      </c>
      <c r="G158" s="6">
        <v>33</v>
      </c>
      <c r="H158" s="6">
        <v>1</v>
      </c>
      <c r="I158" s="6"/>
      <c r="J158" s="6"/>
      <c r="K158" s="9">
        <v>9100</v>
      </c>
      <c r="L158" s="6" t="s">
        <v>125</v>
      </c>
    </row>
    <row r="159" spans="2:12" ht="12.75">
      <c r="B159" s="6">
        <v>231</v>
      </c>
      <c r="C159" s="6">
        <v>3639</v>
      </c>
      <c r="D159" s="6">
        <v>5031</v>
      </c>
      <c r="E159" s="6"/>
      <c r="F159" s="6"/>
      <c r="G159" s="6"/>
      <c r="H159" s="6"/>
      <c r="I159" s="6"/>
      <c r="J159" s="6"/>
      <c r="K159" s="9">
        <v>146000</v>
      </c>
      <c r="L159" s="6" t="s">
        <v>89</v>
      </c>
    </row>
    <row r="160" spans="2:12" ht="12.75">
      <c r="B160" s="6">
        <v>231</v>
      </c>
      <c r="C160" s="6">
        <v>3639</v>
      </c>
      <c r="D160" s="6">
        <v>5031</v>
      </c>
      <c r="E160" s="6"/>
      <c r="F160" s="6">
        <v>13234</v>
      </c>
      <c r="G160" s="6">
        <v>33</v>
      </c>
      <c r="H160" s="6">
        <v>5</v>
      </c>
      <c r="I160" s="6"/>
      <c r="J160" s="6"/>
      <c r="K160" s="9">
        <v>12900</v>
      </c>
      <c r="L160" s="6" t="s">
        <v>125</v>
      </c>
    </row>
    <row r="161" spans="2:12" ht="12.75">
      <c r="B161" s="6">
        <v>231</v>
      </c>
      <c r="C161" s="6">
        <v>3639</v>
      </c>
      <c r="D161" s="6">
        <v>5031</v>
      </c>
      <c r="E161" s="6"/>
      <c r="F161" s="6">
        <v>13234</v>
      </c>
      <c r="G161" s="6">
        <v>33</v>
      </c>
      <c r="H161" s="6">
        <v>1</v>
      </c>
      <c r="I161" s="6"/>
      <c r="J161" s="6"/>
      <c r="K161" s="9">
        <v>2300</v>
      </c>
      <c r="L161" s="6" t="s">
        <v>125</v>
      </c>
    </row>
    <row r="162" spans="2:12" ht="12.75">
      <c r="B162" s="6">
        <v>231</v>
      </c>
      <c r="C162" s="6">
        <v>3639</v>
      </c>
      <c r="D162" s="6">
        <v>5032</v>
      </c>
      <c r="E162" s="6"/>
      <c r="F162" s="6"/>
      <c r="G162" s="6"/>
      <c r="H162" s="6"/>
      <c r="I162" s="6"/>
      <c r="J162" s="6"/>
      <c r="K162" s="9">
        <v>51000</v>
      </c>
      <c r="L162" s="6" t="s">
        <v>126</v>
      </c>
    </row>
    <row r="163" spans="2:12" ht="12.75">
      <c r="B163" s="6">
        <v>231</v>
      </c>
      <c r="C163" s="6">
        <v>3639</v>
      </c>
      <c r="D163" s="6">
        <v>5032</v>
      </c>
      <c r="E163" s="6"/>
      <c r="F163" s="6">
        <v>13234</v>
      </c>
      <c r="G163" s="6">
        <v>33</v>
      </c>
      <c r="H163" s="6">
        <v>5</v>
      </c>
      <c r="I163" s="6"/>
      <c r="J163" s="6"/>
      <c r="K163" s="9">
        <v>4600</v>
      </c>
      <c r="L163" s="6" t="s">
        <v>127</v>
      </c>
    </row>
    <row r="164" spans="2:12" ht="12.75">
      <c r="B164" s="6">
        <v>231</v>
      </c>
      <c r="C164" s="6">
        <v>3639</v>
      </c>
      <c r="D164" s="6">
        <v>5032</v>
      </c>
      <c r="E164" s="6"/>
      <c r="F164" s="6">
        <v>13234</v>
      </c>
      <c r="G164" s="6">
        <v>33</v>
      </c>
      <c r="H164" s="6">
        <v>1</v>
      </c>
      <c r="I164" s="6"/>
      <c r="J164" s="6"/>
      <c r="K164" s="9">
        <v>800</v>
      </c>
      <c r="L164" s="6" t="s">
        <v>125</v>
      </c>
    </row>
    <row r="165" spans="2:12" ht="12.75">
      <c r="B165" s="6">
        <v>231</v>
      </c>
      <c r="C165" s="6">
        <v>3639</v>
      </c>
      <c r="D165" s="6">
        <v>5132</v>
      </c>
      <c r="E165" s="6"/>
      <c r="F165" s="6"/>
      <c r="G165" s="6"/>
      <c r="H165" s="6"/>
      <c r="I165" s="6"/>
      <c r="J165" s="6"/>
      <c r="K165" s="9">
        <v>6500</v>
      </c>
      <c r="L165" s="6" t="s">
        <v>128</v>
      </c>
    </row>
    <row r="166" spans="2:12" ht="12.75">
      <c r="B166" s="6">
        <v>231</v>
      </c>
      <c r="C166" s="6">
        <v>3639</v>
      </c>
      <c r="D166" s="6">
        <v>5137</v>
      </c>
      <c r="E166" s="6"/>
      <c r="F166" s="6"/>
      <c r="G166" s="6"/>
      <c r="H166" s="6"/>
      <c r="I166" s="6"/>
      <c r="J166" s="6"/>
      <c r="K166" s="9">
        <v>7000</v>
      </c>
      <c r="L166" s="6" t="s">
        <v>129</v>
      </c>
    </row>
    <row r="167" spans="2:12" ht="12.75">
      <c r="B167" s="6">
        <v>231</v>
      </c>
      <c r="C167" s="6">
        <v>3639</v>
      </c>
      <c r="D167" s="6">
        <v>5139</v>
      </c>
      <c r="E167" s="6"/>
      <c r="F167" s="6"/>
      <c r="G167" s="6"/>
      <c r="H167" s="6"/>
      <c r="I167" s="6"/>
      <c r="J167" s="6"/>
      <c r="K167" s="9">
        <v>30000</v>
      </c>
      <c r="L167" s="6" t="s">
        <v>130</v>
      </c>
    </row>
    <row r="168" spans="2:12" ht="12.75">
      <c r="B168" s="6">
        <v>231</v>
      </c>
      <c r="C168" s="6">
        <v>3639</v>
      </c>
      <c r="D168" s="6">
        <v>5156</v>
      </c>
      <c r="E168" s="6"/>
      <c r="F168" s="6"/>
      <c r="G168" s="6"/>
      <c r="H168" s="6"/>
      <c r="I168" s="6"/>
      <c r="J168" s="6"/>
      <c r="K168" s="9">
        <v>34000</v>
      </c>
      <c r="L168" s="6" t="s">
        <v>131</v>
      </c>
    </row>
    <row r="169" spans="2:12" ht="12.75">
      <c r="B169"/>
      <c r="C169"/>
      <c r="D169"/>
      <c r="E169"/>
      <c r="F169"/>
      <c r="G169"/>
      <c r="H169"/>
      <c r="I169"/>
      <c r="J169"/>
      <c r="K169"/>
      <c r="L169"/>
    </row>
    <row r="170" spans="2:12" ht="12.75">
      <c r="B170"/>
      <c r="C170"/>
      <c r="D170"/>
      <c r="E170"/>
      <c r="F170"/>
      <c r="G170"/>
      <c r="H170"/>
      <c r="I170"/>
      <c r="J170"/>
      <c r="K170"/>
      <c r="L170"/>
    </row>
    <row r="171" spans="2:11" ht="15.75">
      <c r="B171" s="2" t="s">
        <v>51</v>
      </c>
      <c r="F171" s="20"/>
      <c r="G171" s="20"/>
      <c r="H171" s="2"/>
      <c r="I171" s="2" t="s">
        <v>1</v>
      </c>
      <c r="J171" s="2"/>
      <c r="K171" s="2" t="s">
        <v>2</v>
      </c>
    </row>
    <row r="172" spans="2:11" ht="15.75">
      <c r="B172" s="2"/>
      <c r="F172" s="20"/>
      <c r="G172" s="20"/>
      <c r="H172" s="2"/>
      <c r="I172" s="2"/>
      <c r="J172" s="2"/>
      <c r="K172" s="2"/>
    </row>
    <row r="173" spans="2:12" ht="12.75">
      <c r="B173" s="3" t="s">
        <v>76</v>
      </c>
      <c r="C173" s="3" t="s">
        <v>4</v>
      </c>
      <c r="D173" s="3" t="s">
        <v>5</v>
      </c>
      <c r="E173" s="3" t="s">
        <v>6</v>
      </c>
      <c r="F173" s="3" t="s">
        <v>77</v>
      </c>
      <c r="G173" s="3" t="s">
        <v>8</v>
      </c>
      <c r="H173" s="3" t="s">
        <v>9</v>
      </c>
      <c r="I173" s="3" t="s">
        <v>10</v>
      </c>
      <c r="J173" s="3" t="s">
        <v>11</v>
      </c>
      <c r="K173" s="19" t="s">
        <v>12</v>
      </c>
      <c r="L173" s="3" t="s">
        <v>78</v>
      </c>
    </row>
    <row r="174" spans="2:12" ht="12.75">
      <c r="B174" s="6">
        <v>231</v>
      </c>
      <c r="C174" s="6">
        <v>3639</v>
      </c>
      <c r="D174" s="6">
        <v>5162</v>
      </c>
      <c r="E174" s="6"/>
      <c r="F174" s="6"/>
      <c r="G174" s="6"/>
      <c r="H174" s="6"/>
      <c r="I174" s="6"/>
      <c r="J174" s="6"/>
      <c r="K174" s="9">
        <v>4000</v>
      </c>
      <c r="L174" s="6" t="s">
        <v>132</v>
      </c>
    </row>
    <row r="175" spans="2:12" ht="12.75">
      <c r="B175" s="16">
        <v>231</v>
      </c>
      <c r="C175" s="6">
        <v>3639</v>
      </c>
      <c r="D175" s="16">
        <v>5164</v>
      </c>
      <c r="E175" s="5"/>
      <c r="F175" s="5"/>
      <c r="G175" s="5"/>
      <c r="H175" s="5"/>
      <c r="I175" s="5"/>
      <c r="J175" s="5"/>
      <c r="K175" s="7">
        <v>100</v>
      </c>
      <c r="L175" s="6" t="s">
        <v>133</v>
      </c>
    </row>
    <row r="176" spans="2:12" ht="12.75">
      <c r="B176" s="6">
        <v>231</v>
      </c>
      <c r="C176" s="6">
        <v>3639</v>
      </c>
      <c r="D176" s="6">
        <v>5169</v>
      </c>
      <c r="E176" s="6"/>
      <c r="F176" s="6"/>
      <c r="G176" s="6"/>
      <c r="H176" s="6"/>
      <c r="I176" s="6"/>
      <c r="J176" s="6"/>
      <c r="K176" s="9">
        <v>15000</v>
      </c>
      <c r="L176" s="6" t="s">
        <v>134</v>
      </c>
    </row>
    <row r="177" spans="2:12" ht="12.75">
      <c r="B177" s="6">
        <v>231</v>
      </c>
      <c r="C177" s="6">
        <v>3639</v>
      </c>
      <c r="D177" s="6">
        <v>5171</v>
      </c>
      <c r="E177" s="6"/>
      <c r="F177" s="6"/>
      <c r="G177" s="6"/>
      <c r="H177" s="6"/>
      <c r="I177" s="6"/>
      <c r="J177" s="6"/>
      <c r="K177" s="9">
        <v>8000</v>
      </c>
      <c r="L177" s="6" t="s">
        <v>117</v>
      </c>
    </row>
    <row r="178" spans="2:12" ht="12.75">
      <c r="B178" s="6">
        <v>231</v>
      </c>
      <c r="C178" s="6">
        <v>3639</v>
      </c>
      <c r="D178" s="6">
        <v>5173</v>
      </c>
      <c r="E178" s="6"/>
      <c r="F178" s="6"/>
      <c r="G178" s="6"/>
      <c r="H178" s="6"/>
      <c r="I178" s="6"/>
      <c r="J178" s="6"/>
      <c r="K178" s="9">
        <v>4000</v>
      </c>
      <c r="L178" s="6" t="s">
        <v>95</v>
      </c>
    </row>
    <row r="179" spans="2:12" ht="12.75">
      <c r="B179" s="16">
        <v>231</v>
      </c>
      <c r="C179" s="6">
        <v>3639</v>
      </c>
      <c r="D179" s="16">
        <v>5362</v>
      </c>
      <c r="E179" s="5"/>
      <c r="F179" s="5"/>
      <c r="G179" s="5"/>
      <c r="H179" s="5"/>
      <c r="I179" s="5"/>
      <c r="J179" s="5"/>
      <c r="K179" s="9">
        <v>10000</v>
      </c>
      <c r="L179" s="8" t="s">
        <v>135</v>
      </c>
    </row>
    <row r="180" spans="2:12" ht="12.75">
      <c r="B180" s="6">
        <v>231</v>
      </c>
      <c r="C180" s="6">
        <v>3639</v>
      </c>
      <c r="D180" s="6">
        <v>5424</v>
      </c>
      <c r="E180" s="6"/>
      <c r="F180" s="6"/>
      <c r="G180" s="6"/>
      <c r="H180" s="6"/>
      <c r="I180" s="6"/>
      <c r="J180" s="6"/>
      <c r="K180" s="9">
        <v>12000</v>
      </c>
      <c r="L180" s="6" t="s">
        <v>136</v>
      </c>
    </row>
    <row r="181" spans="2:12" ht="12.75">
      <c r="B181" s="16">
        <v>231</v>
      </c>
      <c r="C181" s="6">
        <v>3639</v>
      </c>
      <c r="D181" s="16">
        <v>6119</v>
      </c>
      <c r="E181" s="5"/>
      <c r="F181" s="5"/>
      <c r="G181" s="5"/>
      <c r="H181" s="5"/>
      <c r="I181" s="5"/>
      <c r="J181" s="5"/>
      <c r="K181" s="9">
        <v>50000</v>
      </c>
      <c r="L181" s="8" t="s">
        <v>137</v>
      </c>
    </row>
    <row r="182" spans="2:12" ht="12.75">
      <c r="B182" s="21">
        <v>231</v>
      </c>
      <c r="C182" s="21">
        <v>3639</v>
      </c>
      <c r="D182" s="21">
        <v>6130</v>
      </c>
      <c r="E182" s="21"/>
      <c r="F182" s="21"/>
      <c r="G182" s="21"/>
      <c r="H182" s="21"/>
      <c r="I182" s="21"/>
      <c r="J182" s="21"/>
      <c r="K182" s="9">
        <v>8100</v>
      </c>
      <c r="L182" s="21" t="s">
        <v>138</v>
      </c>
    </row>
    <row r="183" spans="2:12" ht="12.75">
      <c r="B183" s="6"/>
      <c r="C183" s="6"/>
      <c r="D183" s="6"/>
      <c r="E183" s="6"/>
      <c r="F183" s="6"/>
      <c r="G183" s="6"/>
      <c r="H183" s="6"/>
      <c r="I183" s="6"/>
      <c r="J183" s="6"/>
      <c r="K183" s="14">
        <f>SUM(K156:K182)</f>
        <v>1026800</v>
      </c>
      <c r="L183" s="6"/>
    </row>
    <row r="184" spans="2:12" ht="12.75">
      <c r="B184" s="6"/>
      <c r="C184" s="6"/>
      <c r="D184" s="6"/>
      <c r="E184" s="6"/>
      <c r="F184" s="6"/>
      <c r="G184" s="6"/>
      <c r="H184" s="6"/>
      <c r="I184" s="6"/>
      <c r="J184" s="6"/>
      <c r="K184" s="9"/>
      <c r="L184" s="12" t="s">
        <v>139</v>
      </c>
    </row>
    <row r="185" spans="2:12" ht="12.75">
      <c r="B185" s="6">
        <v>231</v>
      </c>
      <c r="C185" s="6">
        <v>3721</v>
      </c>
      <c r="D185" s="6">
        <v>5169</v>
      </c>
      <c r="E185" s="6"/>
      <c r="F185" s="6"/>
      <c r="G185" s="6"/>
      <c r="H185" s="6"/>
      <c r="I185" s="6"/>
      <c r="J185" s="6"/>
      <c r="K185" s="9">
        <v>18000</v>
      </c>
      <c r="L185" s="6" t="s">
        <v>140</v>
      </c>
    </row>
    <row r="186" spans="2:12" ht="12.75">
      <c r="B186" s="6"/>
      <c r="C186" s="6"/>
      <c r="D186" s="6"/>
      <c r="E186" s="6"/>
      <c r="F186" s="6"/>
      <c r="G186" s="6"/>
      <c r="H186" s="6"/>
      <c r="I186" s="6"/>
      <c r="J186" s="6"/>
      <c r="K186" s="14">
        <v>18000</v>
      </c>
      <c r="L186" s="6"/>
    </row>
    <row r="187" spans="2:12" ht="12.75">
      <c r="B187" s="6"/>
      <c r="C187" s="6"/>
      <c r="D187" s="6"/>
      <c r="E187" s="6"/>
      <c r="F187" s="6"/>
      <c r="G187" s="6"/>
      <c r="H187" s="6"/>
      <c r="I187" s="6"/>
      <c r="J187" s="6"/>
      <c r="K187" s="9"/>
      <c r="L187" s="12" t="s">
        <v>141</v>
      </c>
    </row>
    <row r="188" spans="2:12" ht="12.75">
      <c r="B188" s="6">
        <v>231</v>
      </c>
      <c r="C188" s="6">
        <v>3722</v>
      </c>
      <c r="D188" s="6">
        <v>5169</v>
      </c>
      <c r="E188" s="6"/>
      <c r="F188" s="6"/>
      <c r="G188" s="6"/>
      <c r="H188" s="6"/>
      <c r="I188" s="6"/>
      <c r="J188" s="6"/>
      <c r="K188" s="9">
        <v>850000</v>
      </c>
      <c r="L188" s="6" t="s">
        <v>142</v>
      </c>
    </row>
    <row r="189" spans="2:12" ht="12.75">
      <c r="B189" s="6"/>
      <c r="C189" s="6"/>
      <c r="D189" s="6"/>
      <c r="E189" s="6"/>
      <c r="F189" s="6"/>
      <c r="G189" s="6"/>
      <c r="H189" s="6"/>
      <c r="I189" s="6"/>
      <c r="J189" s="6"/>
      <c r="K189" s="14">
        <v>850000</v>
      </c>
      <c r="L189" s="6"/>
    </row>
    <row r="190" spans="2:12" ht="12.75">
      <c r="B190" s="6"/>
      <c r="C190" s="6"/>
      <c r="D190" s="6"/>
      <c r="E190" s="6"/>
      <c r="F190" s="6"/>
      <c r="G190" s="6"/>
      <c r="H190" s="6"/>
      <c r="I190" s="6"/>
      <c r="J190" s="6"/>
      <c r="K190" s="9"/>
      <c r="L190" s="12" t="s">
        <v>143</v>
      </c>
    </row>
    <row r="191" spans="2:12" ht="12.75">
      <c r="B191" s="6">
        <v>231</v>
      </c>
      <c r="C191" s="6">
        <v>3723</v>
      </c>
      <c r="D191" s="6">
        <v>5169</v>
      </c>
      <c r="E191" s="6"/>
      <c r="F191" s="6"/>
      <c r="G191" s="6"/>
      <c r="H191" s="6"/>
      <c r="I191" s="6"/>
      <c r="J191" s="6"/>
      <c r="K191" s="9">
        <v>280000</v>
      </c>
      <c r="L191" s="6" t="s">
        <v>144</v>
      </c>
    </row>
    <row r="192" spans="2:12" ht="12.75">
      <c r="B192" s="6"/>
      <c r="C192" s="6"/>
      <c r="D192" s="6"/>
      <c r="E192" s="6"/>
      <c r="F192" s="6"/>
      <c r="G192" s="6"/>
      <c r="H192" s="6"/>
      <c r="I192" s="6"/>
      <c r="J192" s="6"/>
      <c r="K192" s="14">
        <v>280000</v>
      </c>
      <c r="L192" s="6"/>
    </row>
    <row r="193" spans="2:12" ht="12.75">
      <c r="B193" s="6"/>
      <c r="C193" s="6"/>
      <c r="D193" s="6"/>
      <c r="E193" s="6"/>
      <c r="F193" s="6"/>
      <c r="G193" s="6"/>
      <c r="H193" s="6"/>
      <c r="I193" s="6"/>
      <c r="J193" s="6"/>
      <c r="K193" s="14"/>
      <c r="L193" s="12" t="s">
        <v>145</v>
      </c>
    </row>
    <row r="194" spans="2:12" ht="12.75">
      <c r="B194" s="6">
        <v>231</v>
      </c>
      <c r="C194" s="6">
        <v>3745</v>
      </c>
      <c r="D194" s="6">
        <v>5169</v>
      </c>
      <c r="E194" s="6"/>
      <c r="F194" s="6"/>
      <c r="G194" s="6"/>
      <c r="H194" s="6"/>
      <c r="I194" s="6"/>
      <c r="J194" s="6"/>
      <c r="K194" s="9">
        <v>25000</v>
      </c>
      <c r="L194" s="6" t="s">
        <v>146</v>
      </c>
    </row>
    <row r="195" spans="2:12" ht="12.75">
      <c r="B195" s="6"/>
      <c r="C195" s="6"/>
      <c r="D195" s="6"/>
      <c r="E195" s="6"/>
      <c r="F195" s="6"/>
      <c r="G195" s="6"/>
      <c r="H195" s="6"/>
      <c r="I195" s="6"/>
      <c r="J195" s="6"/>
      <c r="K195" s="14">
        <v>25000</v>
      </c>
      <c r="L195" s="6"/>
    </row>
    <row r="196" spans="2:12" ht="12.75">
      <c r="B196" s="6"/>
      <c r="C196" s="6"/>
      <c r="D196" s="6"/>
      <c r="E196" s="6"/>
      <c r="F196" s="6"/>
      <c r="G196" s="6"/>
      <c r="H196" s="6"/>
      <c r="I196" s="6"/>
      <c r="J196" s="6"/>
      <c r="K196" s="14"/>
      <c r="L196" s="12" t="s">
        <v>147</v>
      </c>
    </row>
    <row r="197" spans="2:12" ht="12.75">
      <c r="B197" s="6">
        <v>231</v>
      </c>
      <c r="C197" s="6">
        <v>4341</v>
      </c>
      <c r="D197" s="6">
        <v>5229</v>
      </c>
      <c r="E197" s="6"/>
      <c r="F197" s="6"/>
      <c r="G197" s="6"/>
      <c r="H197" s="6"/>
      <c r="I197" s="6"/>
      <c r="J197" s="6"/>
      <c r="K197" s="9">
        <v>2000</v>
      </c>
      <c r="L197" s="6" t="s">
        <v>148</v>
      </c>
    </row>
    <row r="198" spans="2:12" ht="12.75">
      <c r="B198" s="6"/>
      <c r="C198" s="6"/>
      <c r="D198" s="6"/>
      <c r="E198" s="6"/>
      <c r="F198" s="6"/>
      <c r="G198" s="6"/>
      <c r="H198" s="6"/>
      <c r="I198" s="6"/>
      <c r="J198" s="6"/>
      <c r="K198" s="14">
        <v>2000</v>
      </c>
      <c r="L198" s="6"/>
    </row>
    <row r="199" spans="2:12" ht="12.75">
      <c r="B199" s="6"/>
      <c r="C199" s="6"/>
      <c r="D199" s="6"/>
      <c r="E199" s="6"/>
      <c r="F199" s="6"/>
      <c r="G199" s="6"/>
      <c r="H199" s="6"/>
      <c r="I199" s="6"/>
      <c r="J199" s="6"/>
      <c r="K199" s="9"/>
      <c r="L199" s="12" t="s">
        <v>149</v>
      </c>
    </row>
    <row r="200" spans="2:12" ht="12.75">
      <c r="B200" s="6">
        <v>231</v>
      </c>
      <c r="C200" s="6">
        <v>4351</v>
      </c>
      <c r="D200" s="6">
        <v>5011</v>
      </c>
      <c r="E200" s="6"/>
      <c r="F200" s="6"/>
      <c r="G200" s="6"/>
      <c r="H200" s="6"/>
      <c r="I200" s="6"/>
      <c r="J200" s="6"/>
      <c r="K200" s="9">
        <v>30000</v>
      </c>
      <c r="L200" s="6" t="s">
        <v>150</v>
      </c>
    </row>
    <row r="201" spans="2:12" ht="12.75">
      <c r="B201" s="6">
        <v>231</v>
      </c>
      <c r="C201" s="6">
        <v>4351</v>
      </c>
      <c r="D201" s="6">
        <v>5031</v>
      </c>
      <c r="E201" s="6"/>
      <c r="F201" s="6"/>
      <c r="G201" s="6"/>
      <c r="H201" s="6"/>
      <c r="I201" s="6"/>
      <c r="J201" s="6"/>
      <c r="K201" s="9">
        <v>7500</v>
      </c>
      <c r="L201" s="6" t="s">
        <v>151</v>
      </c>
    </row>
    <row r="202" spans="2:12" ht="12.75">
      <c r="B202" s="6">
        <v>231</v>
      </c>
      <c r="C202" s="6">
        <v>4351</v>
      </c>
      <c r="D202" s="6">
        <v>5032</v>
      </c>
      <c r="E202" s="6"/>
      <c r="F202" s="6"/>
      <c r="G202" s="6"/>
      <c r="H202" s="6"/>
      <c r="I202" s="6"/>
      <c r="J202" s="6"/>
      <c r="K202" s="9">
        <v>3000</v>
      </c>
      <c r="L202" s="6" t="s">
        <v>152</v>
      </c>
    </row>
    <row r="203" spans="2:12" ht="12.75">
      <c r="B203" s="6">
        <v>231</v>
      </c>
      <c r="C203" s="6">
        <v>4351</v>
      </c>
      <c r="D203" s="6">
        <v>5132</v>
      </c>
      <c r="E203" s="6"/>
      <c r="F203" s="6"/>
      <c r="G203" s="6"/>
      <c r="H203" s="6"/>
      <c r="I203" s="6"/>
      <c r="J203" s="6"/>
      <c r="K203" s="9">
        <v>500</v>
      </c>
      <c r="L203" s="6" t="s">
        <v>128</v>
      </c>
    </row>
    <row r="204" spans="2:12" ht="12.75">
      <c r="B204" s="6">
        <v>231</v>
      </c>
      <c r="C204" s="6">
        <v>4351</v>
      </c>
      <c r="D204" s="6">
        <v>5139</v>
      </c>
      <c r="E204" s="6"/>
      <c r="F204" s="6"/>
      <c r="G204" s="6"/>
      <c r="H204" s="6"/>
      <c r="I204" s="6"/>
      <c r="J204" s="6"/>
      <c r="K204" s="9">
        <v>5000</v>
      </c>
      <c r="L204" s="6" t="s">
        <v>93</v>
      </c>
    </row>
    <row r="205" spans="2:12" ht="12.75">
      <c r="B205" s="6">
        <v>231</v>
      </c>
      <c r="C205" s="6">
        <v>4351</v>
      </c>
      <c r="D205" s="6">
        <v>5153</v>
      </c>
      <c r="E205" s="6"/>
      <c r="F205" s="6"/>
      <c r="G205" s="6"/>
      <c r="H205" s="6"/>
      <c r="I205" s="6"/>
      <c r="J205" s="6"/>
      <c r="K205" s="9">
        <v>300000</v>
      </c>
      <c r="L205" s="6" t="s">
        <v>107</v>
      </c>
    </row>
    <row r="206" spans="2:12" ht="12.75">
      <c r="B206" s="6">
        <v>231</v>
      </c>
      <c r="C206" s="6">
        <v>4351</v>
      </c>
      <c r="D206" s="6">
        <v>5154</v>
      </c>
      <c r="E206" s="6"/>
      <c r="F206" s="6"/>
      <c r="G206" s="6"/>
      <c r="H206" s="6"/>
      <c r="I206" s="6"/>
      <c r="J206" s="6"/>
      <c r="K206" s="9">
        <v>35000</v>
      </c>
      <c r="L206" s="6" t="s">
        <v>108</v>
      </c>
    </row>
    <row r="207" spans="2:12" ht="12.75">
      <c r="B207" s="6">
        <v>231</v>
      </c>
      <c r="C207" s="6">
        <v>4351</v>
      </c>
      <c r="D207" s="6">
        <v>5151</v>
      </c>
      <c r="E207" s="6"/>
      <c r="F207" s="6"/>
      <c r="G207" s="6"/>
      <c r="H207" s="6"/>
      <c r="I207" s="6"/>
      <c r="J207" s="6"/>
      <c r="K207" s="9">
        <v>33000</v>
      </c>
      <c r="L207" s="6" t="s">
        <v>153</v>
      </c>
    </row>
    <row r="208" spans="2:12" ht="12.75">
      <c r="B208" s="6">
        <v>231</v>
      </c>
      <c r="C208" s="6">
        <v>4351</v>
      </c>
      <c r="D208" s="6">
        <v>5169</v>
      </c>
      <c r="E208" s="6"/>
      <c r="F208" s="6"/>
      <c r="G208" s="6"/>
      <c r="H208" s="6"/>
      <c r="I208" s="6"/>
      <c r="J208" s="6"/>
      <c r="K208" s="9">
        <v>35000</v>
      </c>
      <c r="L208" s="6" t="s">
        <v>154</v>
      </c>
    </row>
    <row r="209" spans="2:12" ht="12.75">
      <c r="B209" s="6">
        <v>231</v>
      </c>
      <c r="C209" s="6">
        <v>4351</v>
      </c>
      <c r="D209" s="6">
        <v>5171</v>
      </c>
      <c r="E209" s="6"/>
      <c r="F209" s="6"/>
      <c r="G209" s="6"/>
      <c r="H209" s="6"/>
      <c r="I209" s="6"/>
      <c r="J209" s="6"/>
      <c r="K209" s="9">
        <v>20000</v>
      </c>
      <c r="L209" s="6" t="s">
        <v>155</v>
      </c>
    </row>
    <row r="210" spans="2:12" ht="12.75">
      <c r="B210" s="6">
        <v>231</v>
      </c>
      <c r="C210" s="6">
        <v>4351</v>
      </c>
      <c r="D210" s="6">
        <v>5192</v>
      </c>
      <c r="E210" s="6"/>
      <c r="F210" s="6"/>
      <c r="G210" s="6"/>
      <c r="H210" s="6"/>
      <c r="I210" s="6"/>
      <c r="J210" s="6"/>
      <c r="K210" s="9">
        <v>5300</v>
      </c>
      <c r="L210" s="6" t="s">
        <v>156</v>
      </c>
    </row>
    <row r="211" spans="2:12" ht="12.75">
      <c r="B211" s="6"/>
      <c r="C211" s="6"/>
      <c r="D211" s="6"/>
      <c r="E211" s="6"/>
      <c r="F211" s="6"/>
      <c r="G211" s="6"/>
      <c r="H211" s="6"/>
      <c r="I211" s="6"/>
      <c r="J211" s="6"/>
      <c r="K211" s="14">
        <f>SUM(K200:K210)</f>
        <v>474300</v>
      </c>
      <c r="L211" s="6"/>
    </row>
    <row r="212" spans="2:12" ht="12.75">
      <c r="B212"/>
      <c r="C212"/>
      <c r="D212"/>
      <c r="E212"/>
      <c r="F212"/>
      <c r="G212"/>
      <c r="H212"/>
      <c r="I212"/>
      <c r="J212"/>
      <c r="K212"/>
      <c r="L212"/>
    </row>
    <row r="213" spans="2:12" ht="12.75">
      <c r="B213"/>
      <c r="C213"/>
      <c r="D213"/>
      <c r="E213"/>
      <c r="F213"/>
      <c r="G213"/>
      <c r="H213"/>
      <c r="I213"/>
      <c r="J213"/>
      <c r="K213"/>
      <c r="L213"/>
    </row>
    <row r="214" spans="2:11" ht="15.75">
      <c r="B214" s="2" t="s">
        <v>51</v>
      </c>
      <c r="F214" s="20"/>
      <c r="G214" s="20"/>
      <c r="H214" s="2"/>
      <c r="I214" s="2" t="s">
        <v>1</v>
      </c>
      <c r="J214" s="2"/>
      <c r="K214" s="2" t="s">
        <v>2</v>
      </c>
    </row>
    <row r="215" spans="2:11" ht="15.75">
      <c r="B215" s="2"/>
      <c r="F215" s="20"/>
      <c r="G215" s="20"/>
      <c r="H215" s="2"/>
      <c r="I215" s="2"/>
      <c r="J215" s="2"/>
      <c r="K215" s="2"/>
    </row>
    <row r="216" spans="2:12" ht="12.75">
      <c r="B216" s="3" t="s">
        <v>76</v>
      </c>
      <c r="C216" s="3" t="s">
        <v>4</v>
      </c>
      <c r="D216" s="3" t="s">
        <v>5</v>
      </c>
      <c r="E216" s="3" t="s">
        <v>6</v>
      </c>
      <c r="F216" s="3" t="s">
        <v>77</v>
      </c>
      <c r="G216" s="3" t="s">
        <v>8</v>
      </c>
      <c r="H216" s="3" t="s">
        <v>9</v>
      </c>
      <c r="I216" s="3" t="s">
        <v>10</v>
      </c>
      <c r="J216" s="3" t="s">
        <v>11</v>
      </c>
      <c r="K216" s="19" t="s">
        <v>12</v>
      </c>
      <c r="L216" s="3" t="s">
        <v>78</v>
      </c>
    </row>
    <row r="217" spans="2:12" ht="12.75">
      <c r="B217" s="6"/>
      <c r="C217" s="6"/>
      <c r="D217" s="6"/>
      <c r="E217" s="6"/>
      <c r="F217" s="6"/>
      <c r="G217" s="6"/>
      <c r="H217" s="6"/>
      <c r="I217" s="6"/>
      <c r="J217" s="6"/>
      <c r="K217" s="14"/>
      <c r="L217" s="12" t="s">
        <v>157</v>
      </c>
    </row>
    <row r="218" spans="2:12" ht="12.75">
      <c r="B218" s="6">
        <v>231</v>
      </c>
      <c r="C218" s="6">
        <v>5212</v>
      </c>
      <c r="D218" s="6">
        <v>5901</v>
      </c>
      <c r="E218" s="6"/>
      <c r="F218" s="6"/>
      <c r="G218" s="6"/>
      <c r="H218" s="6"/>
      <c r="I218" s="6"/>
      <c r="J218" s="6"/>
      <c r="K218" s="9">
        <v>100000</v>
      </c>
      <c r="L218" s="6" t="s">
        <v>158</v>
      </c>
    </row>
    <row r="219" spans="2:12" ht="12.75">
      <c r="B219" s="6"/>
      <c r="C219" s="6"/>
      <c r="D219" s="6"/>
      <c r="E219" s="6"/>
      <c r="F219" s="6"/>
      <c r="G219" s="6"/>
      <c r="H219" s="6"/>
      <c r="I219" s="6"/>
      <c r="J219" s="6"/>
      <c r="K219" s="14">
        <v>100000</v>
      </c>
      <c r="L219" s="6"/>
    </row>
    <row r="220" spans="2:12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12" t="s">
        <v>159</v>
      </c>
    </row>
    <row r="221" spans="2:12" ht="12.75">
      <c r="B221" s="6">
        <v>231</v>
      </c>
      <c r="C221" s="6">
        <v>5512</v>
      </c>
      <c r="D221" s="6">
        <v>5137</v>
      </c>
      <c r="E221" s="6"/>
      <c r="F221" s="6"/>
      <c r="G221" s="6"/>
      <c r="H221" s="6"/>
      <c r="I221" s="6"/>
      <c r="J221" s="6"/>
      <c r="K221" s="9">
        <v>96000</v>
      </c>
      <c r="L221" s="6" t="s">
        <v>160</v>
      </c>
    </row>
    <row r="222" spans="2:12" ht="12.75">
      <c r="B222" s="6">
        <v>231</v>
      </c>
      <c r="C222" s="6">
        <v>5512</v>
      </c>
      <c r="D222" s="6">
        <v>5139</v>
      </c>
      <c r="E222" s="6"/>
      <c r="F222" s="6"/>
      <c r="G222" s="6"/>
      <c r="H222" s="6"/>
      <c r="I222" s="6"/>
      <c r="J222" s="6"/>
      <c r="K222" s="9">
        <v>110000</v>
      </c>
      <c r="L222" s="6" t="s">
        <v>161</v>
      </c>
    </row>
    <row r="223" spans="2:12" ht="12.75">
      <c r="B223" s="6">
        <v>231</v>
      </c>
      <c r="C223" s="6">
        <v>5512</v>
      </c>
      <c r="D223" s="6">
        <v>5151</v>
      </c>
      <c r="E223" s="6"/>
      <c r="F223" s="6"/>
      <c r="G223" s="6"/>
      <c r="H223" s="6"/>
      <c r="I223" s="6"/>
      <c r="J223" s="6"/>
      <c r="K223" s="9">
        <v>5400</v>
      </c>
      <c r="L223" s="6" t="s">
        <v>153</v>
      </c>
    </row>
    <row r="224" spans="2:12" ht="12.75">
      <c r="B224" s="6">
        <v>231</v>
      </c>
      <c r="C224" s="6">
        <v>5512</v>
      </c>
      <c r="D224" s="6">
        <v>5154</v>
      </c>
      <c r="E224" s="6"/>
      <c r="F224" s="6"/>
      <c r="G224" s="6"/>
      <c r="H224" s="6"/>
      <c r="I224" s="6"/>
      <c r="J224" s="6"/>
      <c r="K224" s="9">
        <v>23000</v>
      </c>
      <c r="L224" s="6" t="s">
        <v>108</v>
      </c>
    </row>
    <row r="225" spans="2:12" ht="12.75">
      <c r="B225" s="6">
        <v>231</v>
      </c>
      <c r="C225" s="6">
        <v>5512</v>
      </c>
      <c r="D225" s="6">
        <v>5156</v>
      </c>
      <c r="E225" s="6"/>
      <c r="F225" s="6"/>
      <c r="G225" s="6"/>
      <c r="H225" s="6"/>
      <c r="I225" s="6"/>
      <c r="J225" s="6"/>
      <c r="K225" s="9">
        <v>32000</v>
      </c>
      <c r="L225" s="6" t="s">
        <v>131</v>
      </c>
    </row>
    <row r="226" spans="2:12" ht="12.75">
      <c r="B226" s="6">
        <v>231</v>
      </c>
      <c r="C226" s="6">
        <v>5512</v>
      </c>
      <c r="D226" s="6">
        <v>5169</v>
      </c>
      <c r="E226" s="6"/>
      <c r="F226" s="6"/>
      <c r="G226" s="6"/>
      <c r="H226" s="6"/>
      <c r="I226" s="6"/>
      <c r="J226" s="6"/>
      <c r="K226" s="9">
        <v>25000</v>
      </c>
      <c r="L226" s="6" t="s">
        <v>162</v>
      </c>
    </row>
    <row r="227" spans="2:12" ht="12.75">
      <c r="B227" s="6">
        <v>231</v>
      </c>
      <c r="C227" s="6">
        <v>5512</v>
      </c>
      <c r="D227" s="6">
        <v>5171</v>
      </c>
      <c r="E227" s="6"/>
      <c r="F227" s="6"/>
      <c r="G227" s="6"/>
      <c r="H227" s="6"/>
      <c r="I227" s="6"/>
      <c r="J227" s="6"/>
      <c r="K227" s="9">
        <v>60000</v>
      </c>
      <c r="L227" s="6" t="s">
        <v>117</v>
      </c>
    </row>
    <row r="228" spans="2:12" ht="12.75">
      <c r="B228" s="6">
        <v>231</v>
      </c>
      <c r="C228" s="6">
        <v>5512</v>
      </c>
      <c r="D228" s="6">
        <v>5175</v>
      </c>
      <c r="E228" s="6"/>
      <c r="F228" s="6"/>
      <c r="G228" s="6"/>
      <c r="H228" s="6"/>
      <c r="I228" s="6"/>
      <c r="J228" s="6"/>
      <c r="K228" s="9">
        <v>5000</v>
      </c>
      <c r="L228" s="6" t="s">
        <v>163</v>
      </c>
    </row>
    <row r="229" spans="2:12" ht="12.75">
      <c r="B229" s="6">
        <v>231</v>
      </c>
      <c r="C229" s="6">
        <v>5512</v>
      </c>
      <c r="D229" s="6">
        <v>5229</v>
      </c>
      <c r="E229" s="6"/>
      <c r="F229" s="6"/>
      <c r="G229" s="6"/>
      <c r="H229" s="6"/>
      <c r="I229" s="6"/>
      <c r="J229" s="6"/>
      <c r="K229" s="9">
        <v>1200</v>
      </c>
      <c r="L229" s="6" t="s">
        <v>164</v>
      </c>
    </row>
    <row r="230" spans="2:12" ht="12.75">
      <c r="B230" s="6">
        <v>231</v>
      </c>
      <c r="C230" s="6">
        <v>5512</v>
      </c>
      <c r="D230" s="6">
        <v>5019</v>
      </c>
      <c r="E230" s="6"/>
      <c r="F230" s="6"/>
      <c r="G230" s="6"/>
      <c r="H230" s="6"/>
      <c r="I230" s="6"/>
      <c r="J230" s="6"/>
      <c r="K230" s="9">
        <v>10000</v>
      </c>
      <c r="L230" s="6" t="s">
        <v>165</v>
      </c>
    </row>
    <row r="231" spans="2:12" ht="12.75">
      <c r="B231" s="6">
        <v>231</v>
      </c>
      <c r="C231" s="6">
        <v>5512</v>
      </c>
      <c r="D231" s="6">
        <v>5039</v>
      </c>
      <c r="E231" s="6"/>
      <c r="F231" s="6"/>
      <c r="G231" s="6"/>
      <c r="H231" s="6"/>
      <c r="I231" s="6"/>
      <c r="J231" s="6"/>
      <c r="K231" s="9">
        <v>4000</v>
      </c>
      <c r="L231" s="6" t="s">
        <v>166</v>
      </c>
    </row>
    <row r="232" spans="2:12" ht="12.75">
      <c r="B232" s="6">
        <v>231</v>
      </c>
      <c r="C232" s="6">
        <v>5512</v>
      </c>
      <c r="D232" s="6">
        <v>5162</v>
      </c>
      <c r="E232" s="6"/>
      <c r="F232" s="6"/>
      <c r="G232" s="6"/>
      <c r="H232" s="6"/>
      <c r="I232" s="6"/>
      <c r="J232" s="6"/>
      <c r="K232" s="9">
        <v>6000</v>
      </c>
      <c r="L232" s="6" t="s">
        <v>167</v>
      </c>
    </row>
    <row r="233" spans="2:12" ht="12.75">
      <c r="B233" s="6">
        <v>231</v>
      </c>
      <c r="C233" s="6">
        <v>5512</v>
      </c>
      <c r="D233" s="6">
        <v>5167</v>
      </c>
      <c r="E233" s="6"/>
      <c r="F233" s="6"/>
      <c r="G233" s="6"/>
      <c r="H233" s="6"/>
      <c r="I233" s="6"/>
      <c r="J233" s="6"/>
      <c r="K233" s="9">
        <v>5000</v>
      </c>
      <c r="L233" s="6" t="s">
        <v>94</v>
      </c>
    </row>
    <row r="234" spans="2:12" ht="12.75">
      <c r="B234" s="6"/>
      <c r="C234" s="6"/>
      <c r="D234" s="6"/>
      <c r="E234" s="6"/>
      <c r="F234" s="6"/>
      <c r="G234" s="6"/>
      <c r="H234" s="6"/>
      <c r="I234" s="6"/>
      <c r="J234" s="6"/>
      <c r="K234" s="14">
        <f>SUM(K221:K233)</f>
        <v>382600</v>
      </c>
      <c r="L234" s="6"/>
    </row>
    <row r="235" spans="2:12" ht="12.75">
      <c r="B235" s="6"/>
      <c r="C235" s="6"/>
      <c r="D235" s="6"/>
      <c r="E235" s="6"/>
      <c r="F235" s="6"/>
      <c r="G235" s="6"/>
      <c r="H235" s="6"/>
      <c r="I235" s="6"/>
      <c r="J235" s="6"/>
      <c r="K235" s="9"/>
      <c r="L235" s="12" t="s">
        <v>168</v>
      </c>
    </row>
    <row r="236" spans="2:12" ht="12.75">
      <c r="B236" s="6">
        <v>231</v>
      </c>
      <c r="C236" s="6">
        <v>6112</v>
      </c>
      <c r="D236" s="6">
        <v>5023</v>
      </c>
      <c r="E236" s="6"/>
      <c r="F236" s="6"/>
      <c r="G236" s="6"/>
      <c r="H236" s="6"/>
      <c r="I236" s="6"/>
      <c r="J236" s="6"/>
      <c r="K236" s="9">
        <v>820000</v>
      </c>
      <c r="L236" s="6" t="s">
        <v>169</v>
      </c>
    </row>
    <row r="237" spans="2:12" ht="12.75">
      <c r="B237" s="6">
        <v>231</v>
      </c>
      <c r="C237" s="6">
        <v>6112</v>
      </c>
      <c r="D237" s="6">
        <v>5031</v>
      </c>
      <c r="E237" s="6"/>
      <c r="F237" s="6"/>
      <c r="G237" s="6"/>
      <c r="H237" s="6"/>
      <c r="I237" s="6"/>
      <c r="J237" s="6"/>
      <c r="K237" s="9">
        <v>125000</v>
      </c>
      <c r="L237" s="6" t="s">
        <v>151</v>
      </c>
    </row>
    <row r="238" spans="2:12" ht="12.75">
      <c r="B238" s="6">
        <v>231</v>
      </c>
      <c r="C238" s="6">
        <v>6112</v>
      </c>
      <c r="D238" s="6">
        <v>5032</v>
      </c>
      <c r="E238" s="6"/>
      <c r="F238" s="6"/>
      <c r="G238" s="6"/>
      <c r="H238" s="6"/>
      <c r="I238" s="6"/>
      <c r="J238" s="6"/>
      <c r="K238" s="9">
        <v>74000</v>
      </c>
      <c r="L238" s="6" t="s">
        <v>90</v>
      </c>
    </row>
    <row r="239" spans="2:12" ht="12.75">
      <c r="B239" s="6">
        <v>231</v>
      </c>
      <c r="C239" s="6">
        <v>6112</v>
      </c>
      <c r="D239" s="6">
        <v>5136</v>
      </c>
      <c r="E239" s="6"/>
      <c r="F239" s="6"/>
      <c r="G239" s="6"/>
      <c r="H239" s="6"/>
      <c r="I239" s="6"/>
      <c r="J239" s="6"/>
      <c r="K239" s="9">
        <v>4000</v>
      </c>
      <c r="L239" s="6" t="s">
        <v>170</v>
      </c>
    </row>
    <row r="240" spans="2:12" ht="12.75">
      <c r="B240" s="6">
        <v>231</v>
      </c>
      <c r="C240" s="6">
        <v>6112</v>
      </c>
      <c r="D240" s="6">
        <v>5139</v>
      </c>
      <c r="E240" s="6"/>
      <c r="F240" s="6"/>
      <c r="G240" s="6"/>
      <c r="H240" s="6"/>
      <c r="I240" s="6"/>
      <c r="J240" s="6"/>
      <c r="K240" s="9">
        <v>9000</v>
      </c>
      <c r="L240" s="6" t="s">
        <v>171</v>
      </c>
    </row>
    <row r="241" spans="2:12" ht="12.75">
      <c r="B241" s="6">
        <v>231</v>
      </c>
      <c r="C241" s="6">
        <v>6112</v>
      </c>
      <c r="D241" s="6">
        <v>5162</v>
      </c>
      <c r="E241" s="6"/>
      <c r="F241" s="6"/>
      <c r="G241" s="6"/>
      <c r="H241" s="6"/>
      <c r="I241" s="6"/>
      <c r="J241" s="6"/>
      <c r="K241" s="9">
        <v>26000</v>
      </c>
      <c r="L241" s="6" t="s">
        <v>172</v>
      </c>
    </row>
    <row r="242" spans="2:12" ht="12.75">
      <c r="B242" s="6">
        <v>231</v>
      </c>
      <c r="C242" s="6">
        <v>6112</v>
      </c>
      <c r="D242" s="6">
        <v>5167</v>
      </c>
      <c r="E242" s="6"/>
      <c r="F242" s="6"/>
      <c r="G242" s="6"/>
      <c r="H242" s="6"/>
      <c r="I242" s="6"/>
      <c r="J242" s="6"/>
      <c r="K242" s="9">
        <v>5000</v>
      </c>
      <c r="L242" s="6" t="s">
        <v>94</v>
      </c>
    </row>
    <row r="243" spans="2:12" ht="12.75">
      <c r="B243" s="6">
        <v>231</v>
      </c>
      <c r="C243" s="6">
        <v>6112</v>
      </c>
      <c r="D243" s="6">
        <v>5169</v>
      </c>
      <c r="E243" s="6"/>
      <c r="F243" s="6"/>
      <c r="G243" s="6"/>
      <c r="H243" s="6"/>
      <c r="I243" s="6"/>
      <c r="J243" s="6"/>
      <c r="K243" s="9">
        <v>3000</v>
      </c>
      <c r="L243" s="6" t="s">
        <v>173</v>
      </c>
    </row>
    <row r="244" spans="2:12" ht="12.75">
      <c r="B244" s="6">
        <v>231</v>
      </c>
      <c r="C244" s="6">
        <v>6112</v>
      </c>
      <c r="D244" s="6">
        <v>5171</v>
      </c>
      <c r="E244" s="6"/>
      <c r="F244" s="6"/>
      <c r="G244" s="6"/>
      <c r="H244" s="6"/>
      <c r="I244" s="6"/>
      <c r="J244" s="6"/>
      <c r="K244" s="9">
        <v>4000</v>
      </c>
      <c r="L244" s="6" t="s">
        <v>117</v>
      </c>
    </row>
    <row r="245" spans="2:12" ht="12.75">
      <c r="B245" s="6">
        <v>231</v>
      </c>
      <c r="C245" s="6">
        <v>6112</v>
      </c>
      <c r="D245" s="6">
        <v>5173</v>
      </c>
      <c r="E245" s="6"/>
      <c r="F245" s="6"/>
      <c r="G245" s="6"/>
      <c r="H245" s="6"/>
      <c r="I245" s="6"/>
      <c r="J245" s="6"/>
      <c r="K245" s="9">
        <v>32000</v>
      </c>
      <c r="L245" s="6" t="s">
        <v>95</v>
      </c>
    </row>
    <row r="246" spans="2:12" ht="12.75">
      <c r="B246" s="6">
        <v>231</v>
      </c>
      <c r="C246" s="6">
        <v>6112</v>
      </c>
      <c r="D246" s="6">
        <v>5175</v>
      </c>
      <c r="E246" s="6"/>
      <c r="F246" s="6"/>
      <c r="G246" s="6"/>
      <c r="H246" s="6"/>
      <c r="I246" s="6"/>
      <c r="J246" s="6"/>
      <c r="K246" s="9">
        <v>8000</v>
      </c>
      <c r="L246" s="6" t="s">
        <v>163</v>
      </c>
    </row>
    <row r="247" spans="2:12" ht="12.75">
      <c r="B247" s="6">
        <v>231</v>
      </c>
      <c r="C247" s="6">
        <v>6112</v>
      </c>
      <c r="D247" s="6">
        <v>5192</v>
      </c>
      <c r="E247" s="6"/>
      <c r="F247" s="6"/>
      <c r="G247" s="6"/>
      <c r="H247" s="6"/>
      <c r="I247" s="6"/>
      <c r="J247" s="6"/>
      <c r="K247" s="9">
        <v>3000</v>
      </c>
      <c r="L247" s="6" t="s">
        <v>174</v>
      </c>
    </row>
    <row r="248" spans="2:12" ht="12.75">
      <c r="B248" s="6">
        <v>231</v>
      </c>
      <c r="C248" s="6">
        <v>6112</v>
      </c>
      <c r="D248" s="6">
        <v>5194</v>
      </c>
      <c r="E248" s="6"/>
      <c r="F248" s="6"/>
      <c r="G248" s="6"/>
      <c r="H248" s="6"/>
      <c r="I248" s="6"/>
      <c r="J248" s="6"/>
      <c r="K248" s="9">
        <v>8000</v>
      </c>
      <c r="L248" s="6" t="s">
        <v>175</v>
      </c>
    </row>
    <row r="249" spans="2:12" ht="12.75">
      <c r="B249" s="6"/>
      <c r="C249" s="6"/>
      <c r="D249" s="6"/>
      <c r="E249" s="6"/>
      <c r="F249" s="6"/>
      <c r="G249" s="6"/>
      <c r="H249" s="6"/>
      <c r="I249" s="6"/>
      <c r="J249" s="6"/>
      <c r="K249" s="14">
        <f>SUM(K236:K248)</f>
        <v>1121000</v>
      </c>
      <c r="L249" s="6"/>
    </row>
    <row r="250" spans="2:12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12" t="s">
        <v>176</v>
      </c>
    </row>
    <row r="251" spans="2:12" ht="12.75">
      <c r="B251" s="6">
        <v>231</v>
      </c>
      <c r="C251" s="6">
        <v>6171</v>
      </c>
      <c r="D251" s="6">
        <v>5011</v>
      </c>
      <c r="E251" s="6"/>
      <c r="F251" s="6"/>
      <c r="G251" s="6"/>
      <c r="H251" s="6"/>
      <c r="I251" s="6"/>
      <c r="J251" s="6"/>
      <c r="K251" s="9">
        <v>1049000</v>
      </c>
      <c r="L251" s="6" t="s">
        <v>177</v>
      </c>
    </row>
    <row r="252" spans="2:12" ht="12.75">
      <c r="B252" s="6">
        <v>231</v>
      </c>
      <c r="C252" s="6">
        <v>6171</v>
      </c>
      <c r="D252" s="6">
        <v>5021</v>
      </c>
      <c r="E252" s="6"/>
      <c r="F252" s="6"/>
      <c r="G252" s="6"/>
      <c r="H252" s="6"/>
      <c r="I252" s="6"/>
      <c r="J252" s="6"/>
      <c r="K252" s="9">
        <v>55000</v>
      </c>
      <c r="L252" s="6" t="s">
        <v>178</v>
      </c>
    </row>
    <row r="253" spans="2:12" ht="12.75">
      <c r="B253" s="6">
        <v>231</v>
      </c>
      <c r="C253" s="6">
        <v>6171</v>
      </c>
      <c r="D253" s="6">
        <v>5031</v>
      </c>
      <c r="E253" s="6"/>
      <c r="F253" s="6"/>
      <c r="G253" s="6"/>
      <c r="H253" s="6"/>
      <c r="I253" s="6"/>
      <c r="J253" s="6"/>
      <c r="K253" s="9">
        <v>286000</v>
      </c>
      <c r="L253" s="6" t="s">
        <v>151</v>
      </c>
    </row>
    <row r="254" spans="2:12" ht="12.75">
      <c r="B254" s="6">
        <v>231</v>
      </c>
      <c r="C254" s="6">
        <v>6171</v>
      </c>
      <c r="D254" s="6">
        <v>5032</v>
      </c>
      <c r="E254" s="6"/>
      <c r="F254" s="6"/>
      <c r="G254" s="6"/>
      <c r="H254" s="6"/>
      <c r="I254" s="6"/>
      <c r="J254" s="6"/>
      <c r="K254" s="9">
        <v>99000</v>
      </c>
      <c r="L254" s="6" t="s">
        <v>152</v>
      </c>
    </row>
    <row r="255" spans="2:12" ht="12.75">
      <c r="B255"/>
      <c r="C255"/>
      <c r="D255"/>
      <c r="E255"/>
      <c r="F255"/>
      <c r="G255"/>
      <c r="H255"/>
      <c r="I255"/>
      <c r="J255"/>
      <c r="K255"/>
      <c r="L255"/>
    </row>
    <row r="256" spans="2:11" ht="15.75">
      <c r="B256" s="2" t="s">
        <v>51</v>
      </c>
      <c r="F256"/>
      <c r="G256"/>
      <c r="H256" s="2"/>
      <c r="I256" s="2" t="s">
        <v>1</v>
      </c>
      <c r="J256" s="2"/>
      <c r="K256" s="2" t="s">
        <v>2</v>
      </c>
    </row>
    <row r="257" spans="2:1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2:12" ht="12.75">
      <c r="B258" s="3" t="s">
        <v>76</v>
      </c>
      <c r="C258" s="3" t="s">
        <v>4</v>
      </c>
      <c r="D258" s="3" t="s">
        <v>5</v>
      </c>
      <c r="E258" s="3" t="s">
        <v>6</v>
      </c>
      <c r="F258" s="3" t="s">
        <v>77</v>
      </c>
      <c r="G258" s="3" t="s">
        <v>8</v>
      </c>
      <c r="H258" s="3" t="s">
        <v>9</v>
      </c>
      <c r="I258" s="3" t="s">
        <v>10</v>
      </c>
      <c r="J258" s="3" t="s">
        <v>11</v>
      </c>
      <c r="K258" s="19" t="s">
        <v>12</v>
      </c>
      <c r="L258" s="3" t="s">
        <v>78</v>
      </c>
    </row>
    <row r="259" spans="2:12" ht="12.75">
      <c r="B259" s="6">
        <v>231</v>
      </c>
      <c r="C259" s="6">
        <v>6171</v>
      </c>
      <c r="D259" s="6">
        <v>5038</v>
      </c>
      <c r="E259" s="6"/>
      <c r="F259" s="6"/>
      <c r="G259" s="6"/>
      <c r="H259" s="6"/>
      <c r="I259" s="6"/>
      <c r="J259" s="6"/>
      <c r="K259" s="9">
        <v>7500</v>
      </c>
      <c r="L259" s="6" t="s">
        <v>179</v>
      </c>
    </row>
    <row r="260" spans="2:12" ht="12.75">
      <c r="B260" s="6">
        <v>231</v>
      </c>
      <c r="C260" s="6">
        <v>6171</v>
      </c>
      <c r="D260" s="6">
        <v>5136</v>
      </c>
      <c r="E260" s="6"/>
      <c r="F260" s="6"/>
      <c r="G260" s="6"/>
      <c r="H260" s="6"/>
      <c r="I260" s="6"/>
      <c r="J260" s="6"/>
      <c r="K260" s="9">
        <v>25000</v>
      </c>
      <c r="L260" s="6" t="s">
        <v>92</v>
      </c>
    </row>
    <row r="261" spans="2:12" ht="12.75">
      <c r="B261" s="6">
        <v>231</v>
      </c>
      <c r="C261" s="6">
        <v>6171</v>
      </c>
      <c r="D261" s="6">
        <v>5137</v>
      </c>
      <c r="E261" s="6"/>
      <c r="F261" s="6"/>
      <c r="G261" s="6"/>
      <c r="H261" s="6"/>
      <c r="I261" s="6"/>
      <c r="J261" s="6"/>
      <c r="K261" s="9">
        <v>70000</v>
      </c>
      <c r="L261" s="6" t="s">
        <v>180</v>
      </c>
    </row>
    <row r="262" spans="2:12" ht="12.75">
      <c r="B262" s="6">
        <v>231</v>
      </c>
      <c r="C262" s="6">
        <v>6171</v>
      </c>
      <c r="D262" s="6">
        <v>5139</v>
      </c>
      <c r="E262" s="6"/>
      <c r="F262" s="6"/>
      <c r="G262" s="6"/>
      <c r="H262" s="6"/>
      <c r="I262" s="6"/>
      <c r="J262" s="6"/>
      <c r="K262" s="9">
        <v>170000</v>
      </c>
      <c r="L262" s="6" t="s">
        <v>181</v>
      </c>
    </row>
    <row r="263" spans="2:12" ht="12.75">
      <c r="B263" s="6">
        <v>231</v>
      </c>
      <c r="C263" s="6">
        <v>6171</v>
      </c>
      <c r="D263" s="6">
        <v>5151</v>
      </c>
      <c r="E263" s="6"/>
      <c r="F263" s="6"/>
      <c r="G263" s="6"/>
      <c r="H263" s="6"/>
      <c r="I263" s="6"/>
      <c r="J263" s="6"/>
      <c r="K263" s="9">
        <v>10000</v>
      </c>
      <c r="L263" s="6" t="s">
        <v>182</v>
      </c>
    </row>
    <row r="264" spans="2:12" ht="12.75">
      <c r="B264" s="6">
        <v>231</v>
      </c>
      <c r="C264" s="6">
        <v>6171</v>
      </c>
      <c r="D264" s="6">
        <v>5153</v>
      </c>
      <c r="E264" s="6"/>
      <c r="F264" s="6"/>
      <c r="G264" s="6"/>
      <c r="H264" s="6"/>
      <c r="I264" s="6"/>
      <c r="J264" s="6"/>
      <c r="K264" s="9">
        <v>200000</v>
      </c>
      <c r="L264" s="6" t="s">
        <v>107</v>
      </c>
    </row>
    <row r="265" spans="2:12" ht="12.75">
      <c r="B265" s="6">
        <v>231</v>
      </c>
      <c r="C265" s="6">
        <v>6171</v>
      </c>
      <c r="D265" s="6">
        <v>5154</v>
      </c>
      <c r="E265" s="6"/>
      <c r="F265" s="6"/>
      <c r="G265" s="6"/>
      <c r="H265" s="6"/>
      <c r="I265" s="6"/>
      <c r="J265" s="6"/>
      <c r="K265" s="9">
        <v>45000</v>
      </c>
      <c r="L265" s="6" t="s">
        <v>108</v>
      </c>
    </row>
    <row r="266" spans="2:12" ht="12.75">
      <c r="B266" s="6">
        <v>231</v>
      </c>
      <c r="C266" s="6">
        <v>6171</v>
      </c>
      <c r="D266" s="6">
        <v>5156</v>
      </c>
      <c r="E266" s="6"/>
      <c r="F266" s="6"/>
      <c r="G266" s="6"/>
      <c r="H266" s="6"/>
      <c r="I266" s="6"/>
      <c r="J266" s="6"/>
      <c r="K266" s="9">
        <v>20000</v>
      </c>
      <c r="L266" s="6" t="s">
        <v>183</v>
      </c>
    </row>
    <row r="267" spans="2:12" ht="12.75">
      <c r="B267" s="6">
        <v>231</v>
      </c>
      <c r="C267" s="6">
        <v>6171</v>
      </c>
      <c r="D267" s="6">
        <v>5161</v>
      </c>
      <c r="E267" s="6"/>
      <c r="F267" s="6"/>
      <c r="G267" s="6"/>
      <c r="H267" s="6"/>
      <c r="I267" s="6"/>
      <c r="J267" s="6"/>
      <c r="K267" s="9">
        <v>15000</v>
      </c>
      <c r="L267" s="6" t="s">
        <v>184</v>
      </c>
    </row>
    <row r="268" spans="2:12" ht="12.75">
      <c r="B268" s="6">
        <v>231</v>
      </c>
      <c r="C268" s="6">
        <v>6171</v>
      </c>
      <c r="D268" s="6">
        <v>5162</v>
      </c>
      <c r="E268" s="6"/>
      <c r="F268" s="6"/>
      <c r="G268" s="6"/>
      <c r="H268" s="6"/>
      <c r="I268" s="6"/>
      <c r="J268" s="6"/>
      <c r="K268" s="9">
        <v>55000</v>
      </c>
      <c r="L268" s="6" t="s">
        <v>185</v>
      </c>
    </row>
    <row r="269" spans="2:12" ht="12.75">
      <c r="B269" s="6">
        <v>231</v>
      </c>
      <c r="C269" s="6">
        <v>6171</v>
      </c>
      <c r="D269" s="6">
        <v>5163</v>
      </c>
      <c r="E269" s="6"/>
      <c r="F269" s="6"/>
      <c r="G269" s="6"/>
      <c r="H269" s="6"/>
      <c r="I269" s="6"/>
      <c r="J269" s="6"/>
      <c r="K269" s="9">
        <v>49000</v>
      </c>
      <c r="L269" s="6" t="s">
        <v>186</v>
      </c>
    </row>
    <row r="270" spans="2:12" ht="12.75">
      <c r="B270" s="6">
        <v>231</v>
      </c>
      <c r="C270" s="6">
        <v>6171</v>
      </c>
      <c r="D270" s="6">
        <v>5166</v>
      </c>
      <c r="E270" s="6"/>
      <c r="F270" s="6"/>
      <c r="G270" s="6"/>
      <c r="H270" s="6"/>
      <c r="I270" s="6"/>
      <c r="J270" s="6"/>
      <c r="K270" s="9">
        <v>65000</v>
      </c>
      <c r="L270" s="6" t="s">
        <v>187</v>
      </c>
    </row>
    <row r="271" spans="2:12" ht="12.75">
      <c r="B271" s="6">
        <v>231</v>
      </c>
      <c r="C271" s="6">
        <v>6171</v>
      </c>
      <c r="D271" s="6">
        <v>5167</v>
      </c>
      <c r="E271" s="6"/>
      <c r="F271" s="6"/>
      <c r="G271" s="6"/>
      <c r="H271" s="6"/>
      <c r="I271" s="6"/>
      <c r="J271" s="6"/>
      <c r="K271" s="9">
        <v>20000</v>
      </c>
      <c r="L271" s="6" t="s">
        <v>188</v>
      </c>
    </row>
    <row r="272" spans="2:12" ht="12.75">
      <c r="B272" s="6">
        <v>231</v>
      </c>
      <c r="C272" s="6">
        <v>6171</v>
      </c>
      <c r="D272" s="6">
        <v>5169</v>
      </c>
      <c r="E272" s="6"/>
      <c r="F272" s="6"/>
      <c r="G272" s="6"/>
      <c r="H272" s="6"/>
      <c r="I272" s="6"/>
      <c r="J272" s="6"/>
      <c r="K272" s="9">
        <v>320000</v>
      </c>
      <c r="L272" s="6" t="s">
        <v>189</v>
      </c>
    </row>
    <row r="273" spans="2:12" ht="12.75">
      <c r="B273" s="6">
        <v>231</v>
      </c>
      <c r="C273" s="6">
        <v>6171</v>
      </c>
      <c r="D273" s="6">
        <v>5171</v>
      </c>
      <c r="E273" s="6"/>
      <c r="F273" s="6"/>
      <c r="G273" s="6"/>
      <c r="H273" s="6"/>
      <c r="I273" s="6"/>
      <c r="J273" s="6"/>
      <c r="K273" s="9">
        <v>588000</v>
      </c>
      <c r="L273" s="6" t="s">
        <v>190</v>
      </c>
    </row>
    <row r="274" spans="2:12" ht="12.75">
      <c r="B274" s="6">
        <v>231</v>
      </c>
      <c r="C274" s="6">
        <v>6171</v>
      </c>
      <c r="D274" s="6">
        <v>5173</v>
      </c>
      <c r="E274" s="6"/>
      <c r="F274" s="6"/>
      <c r="G274" s="6"/>
      <c r="H274" s="6"/>
      <c r="I274" s="6"/>
      <c r="J274" s="6"/>
      <c r="K274" s="9">
        <v>8000</v>
      </c>
      <c r="L274" s="6" t="s">
        <v>95</v>
      </c>
    </row>
    <row r="275" spans="2:12" ht="12.75">
      <c r="B275" s="6">
        <v>231</v>
      </c>
      <c r="C275" s="6">
        <v>6171</v>
      </c>
      <c r="D275" s="6">
        <v>5175</v>
      </c>
      <c r="E275" s="6"/>
      <c r="F275" s="6"/>
      <c r="G275" s="6"/>
      <c r="H275" s="6"/>
      <c r="I275" s="6"/>
      <c r="J275" s="6"/>
      <c r="K275" s="9">
        <v>8000</v>
      </c>
      <c r="L275" s="6" t="s">
        <v>163</v>
      </c>
    </row>
    <row r="276" spans="2:12" ht="12.75">
      <c r="B276" s="6">
        <v>231</v>
      </c>
      <c r="C276" s="6">
        <v>6171</v>
      </c>
      <c r="D276" s="6">
        <v>5178</v>
      </c>
      <c r="E276" s="6"/>
      <c r="F276" s="6"/>
      <c r="G276" s="6"/>
      <c r="H276" s="6"/>
      <c r="I276" s="6"/>
      <c r="J276" s="6"/>
      <c r="K276" s="9">
        <v>7200</v>
      </c>
      <c r="L276" s="6" t="s">
        <v>191</v>
      </c>
    </row>
    <row r="277" spans="2:12" ht="12.75">
      <c r="B277" s="6">
        <v>231</v>
      </c>
      <c r="C277" s="6">
        <v>6171</v>
      </c>
      <c r="D277" s="6">
        <v>5192</v>
      </c>
      <c r="E277" s="6"/>
      <c r="F277" s="6"/>
      <c r="G277" s="6"/>
      <c r="H277" s="6"/>
      <c r="I277" s="6"/>
      <c r="J277" s="6"/>
      <c r="K277" s="9">
        <v>44000</v>
      </c>
      <c r="L277" s="6" t="s">
        <v>192</v>
      </c>
    </row>
    <row r="278" spans="2:12" ht="12.75">
      <c r="B278" s="6">
        <v>231</v>
      </c>
      <c r="C278" s="6">
        <v>6171</v>
      </c>
      <c r="D278" s="6">
        <v>5229</v>
      </c>
      <c r="E278" s="6"/>
      <c r="F278" s="6"/>
      <c r="G278" s="6"/>
      <c r="H278" s="6"/>
      <c r="I278" s="6"/>
      <c r="J278" s="6"/>
      <c r="K278" s="9">
        <v>2200</v>
      </c>
      <c r="L278" s="6" t="s">
        <v>193</v>
      </c>
    </row>
    <row r="279" spans="2:12" ht="12.75">
      <c r="B279" s="6">
        <v>231</v>
      </c>
      <c r="C279" s="6">
        <v>6171</v>
      </c>
      <c r="D279" s="6">
        <v>5361</v>
      </c>
      <c r="E279" s="6"/>
      <c r="F279" s="6"/>
      <c r="G279" s="6"/>
      <c r="H279" s="6"/>
      <c r="I279" s="6"/>
      <c r="J279" s="6"/>
      <c r="K279" s="9">
        <v>4000</v>
      </c>
      <c r="L279" s="6" t="s">
        <v>194</v>
      </c>
    </row>
    <row r="280" spans="2:12" ht="12.75">
      <c r="B280" s="6">
        <v>231</v>
      </c>
      <c r="C280" s="6">
        <v>6171</v>
      </c>
      <c r="D280" s="6">
        <v>5362</v>
      </c>
      <c r="E280" s="6"/>
      <c r="F280" s="6"/>
      <c r="G280" s="6"/>
      <c r="H280" s="6"/>
      <c r="I280" s="6"/>
      <c r="J280" s="6"/>
      <c r="K280" s="9">
        <v>6000</v>
      </c>
      <c r="L280" s="6" t="s">
        <v>195</v>
      </c>
    </row>
    <row r="281" spans="2:12" ht="12.75">
      <c r="B281" s="6">
        <v>231</v>
      </c>
      <c r="C281" s="6">
        <v>6171</v>
      </c>
      <c r="D281" s="6">
        <v>5194</v>
      </c>
      <c r="E281" s="6"/>
      <c r="F281" s="6"/>
      <c r="G281" s="6"/>
      <c r="H281" s="6"/>
      <c r="I281" s="6"/>
      <c r="J281" s="6"/>
      <c r="K281" s="9">
        <v>3000</v>
      </c>
      <c r="L281" s="6" t="s">
        <v>196</v>
      </c>
    </row>
    <row r="282" spans="2:12" ht="12.75">
      <c r="B282" s="6"/>
      <c r="C282" s="6"/>
      <c r="D282" s="6"/>
      <c r="E282" s="6"/>
      <c r="F282" s="6"/>
      <c r="G282" s="6"/>
      <c r="H282" s="6"/>
      <c r="I282" s="6"/>
      <c r="J282" s="6"/>
      <c r="K282" s="14">
        <f>SUM(K251:K281)</f>
        <v>3230900</v>
      </c>
      <c r="L282" s="6"/>
    </row>
    <row r="283" spans="2:12" ht="12.75">
      <c r="B283" s="6"/>
      <c r="C283" s="6"/>
      <c r="D283" s="6"/>
      <c r="E283" s="6"/>
      <c r="F283" s="6"/>
      <c r="G283" s="6"/>
      <c r="H283" s="6"/>
      <c r="I283" s="6"/>
      <c r="J283" s="6"/>
      <c r="K283" s="14"/>
      <c r="L283" s="12" t="s">
        <v>197</v>
      </c>
    </row>
    <row r="284" spans="2:12" ht="12.75">
      <c r="B284" s="6">
        <v>231</v>
      </c>
      <c r="C284" s="6">
        <v>6223</v>
      </c>
      <c r="D284" s="6">
        <v>5511</v>
      </c>
      <c r="E284" s="6"/>
      <c r="F284" s="6"/>
      <c r="G284" s="6"/>
      <c r="H284" s="6"/>
      <c r="I284" s="6"/>
      <c r="J284" s="6"/>
      <c r="K284" s="9">
        <v>3000</v>
      </c>
      <c r="L284" s="6" t="s">
        <v>198</v>
      </c>
    </row>
    <row r="285" spans="2:12" ht="12.75">
      <c r="B285" s="6"/>
      <c r="C285" s="6"/>
      <c r="D285" s="6"/>
      <c r="E285" s="6"/>
      <c r="F285" s="6"/>
      <c r="G285" s="6"/>
      <c r="H285" s="6"/>
      <c r="I285" s="6"/>
      <c r="J285" s="6"/>
      <c r="K285" s="14">
        <v>3000</v>
      </c>
      <c r="L285" s="6"/>
    </row>
    <row r="286" spans="2:12" ht="12.75">
      <c r="B286" s="6"/>
      <c r="C286" s="6"/>
      <c r="D286" s="6"/>
      <c r="E286" s="6"/>
      <c r="F286" s="6"/>
      <c r="G286" s="6"/>
      <c r="H286" s="6"/>
      <c r="I286" s="6"/>
      <c r="J286" s="6"/>
      <c r="K286" s="9"/>
      <c r="L286" s="12" t="s">
        <v>199</v>
      </c>
    </row>
    <row r="287" spans="2:12" ht="12.75">
      <c r="B287" s="6">
        <v>231</v>
      </c>
      <c r="C287" s="6">
        <v>6310</v>
      </c>
      <c r="D287" s="6">
        <v>5163</v>
      </c>
      <c r="E287" s="6"/>
      <c r="F287" s="6"/>
      <c r="G287" s="6"/>
      <c r="H287" s="6"/>
      <c r="I287" s="6"/>
      <c r="J287" s="6"/>
      <c r="K287" s="9">
        <v>36000</v>
      </c>
      <c r="L287" s="6" t="s">
        <v>200</v>
      </c>
    </row>
    <row r="288" spans="2:12" ht="12.75">
      <c r="B288" s="6"/>
      <c r="C288" s="6"/>
      <c r="D288" s="6"/>
      <c r="E288" s="6"/>
      <c r="F288" s="6"/>
      <c r="G288" s="6"/>
      <c r="H288" s="6"/>
      <c r="I288" s="6"/>
      <c r="J288" s="6"/>
      <c r="K288" s="14">
        <v>36000</v>
      </c>
      <c r="L288" s="6"/>
    </row>
    <row r="289" spans="2:12" ht="12.75">
      <c r="B289" s="6"/>
      <c r="C289" s="6"/>
      <c r="D289" s="6"/>
      <c r="E289" s="6"/>
      <c r="F289" s="6"/>
      <c r="G289" s="6"/>
      <c r="H289" s="6"/>
      <c r="I289" s="6"/>
      <c r="J289" s="6"/>
      <c r="K289" s="9"/>
      <c r="L289" s="12" t="s">
        <v>201</v>
      </c>
    </row>
    <row r="290" spans="2:12" ht="12.75">
      <c r="B290" s="6">
        <v>231</v>
      </c>
      <c r="C290" s="6">
        <v>6399</v>
      </c>
      <c r="D290" s="6">
        <v>5362</v>
      </c>
      <c r="E290" s="6"/>
      <c r="F290" s="6"/>
      <c r="G290" s="6"/>
      <c r="H290" s="6"/>
      <c r="I290" s="6"/>
      <c r="J290" s="6"/>
      <c r="K290" s="9">
        <v>420900</v>
      </c>
      <c r="L290" s="6" t="s">
        <v>202</v>
      </c>
    </row>
    <row r="291" spans="2:12" ht="12.75">
      <c r="B291" s="6"/>
      <c r="C291" s="6"/>
      <c r="D291" s="6"/>
      <c r="E291" s="6"/>
      <c r="F291" s="6"/>
      <c r="G291" s="6"/>
      <c r="H291" s="6"/>
      <c r="I291" s="6"/>
      <c r="J291" s="6"/>
      <c r="K291" s="14">
        <v>420900</v>
      </c>
      <c r="L291" s="6"/>
    </row>
    <row r="292" spans="2:12" ht="12.75">
      <c r="B292" s="6">
        <v>231</v>
      </c>
      <c r="C292" s="6">
        <v>6402</v>
      </c>
      <c r="D292" s="6">
        <v>5366</v>
      </c>
      <c r="E292" s="6"/>
      <c r="F292" s="6"/>
      <c r="G292" s="6"/>
      <c r="H292" s="6"/>
      <c r="I292" s="6"/>
      <c r="J292" s="6"/>
      <c r="K292" s="9">
        <v>900</v>
      </c>
      <c r="L292" s="6" t="s">
        <v>203</v>
      </c>
    </row>
    <row r="293" spans="2:12" ht="12.75">
      <c r="B293" s="6"/>
      <c r="C293" s="6"/>
      <c r="D293" s="6"/>
      <c r="E293" s="6"/>
      <c r="F293" s="6"/>
      <c r="G293" s="6"/>
      <c r="H293" s="6"/>
      <c r="I293" s="6"/>
      <c r="J293" s="6"/>
      <c r="K293" s="14">
        <v>900</v>
      </c>
      <c r="L293" s="6"/>
    </row>
    <row r="294" spans="2:12" ht="12.75">
      <c r="B294" s="12" t="s">
        <v>204</v>
      </c>
      <c r="C294" s="12"/>
      <c r="D294" s="6"/>
      <c r="E294" s="6"/>
      <c r="F294" s="6"/>
      <c r="G294" s="6"/>
      <c r="H294" s="6"/>
      <c r="I294" s="6"/>
      <c r="J294" s="6"/>
      <c r="K294" s="14">
        <f>K58+K62+K68+K74+K78+K82+K85+K95+K100+K110+K120+K124+K135+K139+K142+K148+K151+K154+K183+K186+K189+K192+K195+K198+K211+K219+K234+K249+K282+K285+K288+K291+K293</f>
        <v>13641800</v>
      </c>
      <c r="L294" s="6"/>
    </row>
    <row r="297" spans="2:11" ht="15.75">
      <c r="B297" s="2" t="s">
        <v>205</v>
      </c>
      <c r="I297" s="2" t="s">
        <v>1</v>
      </c>
      <c r="K297" s="2" t="s">
        <v>2</v>
      </c>
    </row>
    <row r="299" spans="2:12" ht="12.75">
      <c r="B299" s="3" t="s">
        <v>3</v>
      </c>
      <c r="C299" s="4" t="s">
        <v>4</v>
      </c>
      <c r="D299" s="3" t="s">
        <v>5</v>
      </c>
      <c r="E299" s="3" t="s">
        <v>6</v>
      </c>
      <c r="F299" s="3" t="s">
        <v>7</v>
      </c>
      <c r="G299" s="3" t="s">
        <v>8</v>
      </c>
      <c r="H299" s="3" t="s">
        <v>9</v>
      </c>
      <c r="I299" s="3" t="s">
        <v>10</v>
      </c>
      <c r="J299" s="3" t="s">
        <v>11</v>
      </c>
      <c r="K299" s="3" t="s">
        <v>12</v>
      </c>
      <c r="L299" s="3" t="s">
        <v>206</v>
      </c>
    </row>
    <row r="300" spans="2:12" ht="12.75">
      <c r="B300" s="6">
        <v>231</v>
      </c>
      <c r="C300" s="6"/>
      <c r="D300" s="6">
        <v>8115</v>
      </c>
      <c r="E300" s="6"/>
      <c r="F300" s="6"/>
      <c r="G300" s="6"/>
      <c r="H300" s="6"/>
      <c r="I300" s="6"/>
      <c r="J300" s="6"/>
      <c r="K300" s="9">
        <v>1769700</v>
      </c>
      <c r="L300" s="6" t="s">
        <v>207</v>
      </c>
    </row>
    <row r="301" spans="2:12" ht="12.75">
      <c r="B301" s="6"/>
      <c r="C301" s="6"/>
      <c r="D301" s="6"/>
      <c r="E301" s="6"/>
      <c r="F301" s="6"/>
      <c r="G301" s="6"/>
      <c r="H301" s="6"/>
      <c r="I301" s="6"/>
      <c r="J301" s="6"/>
      <c r="K301" s="22">
        <v>1769700</v>
      </c>
      <c r="L301" s="6"/>
    </row>
    <row r="302" spans="2:12" ht="12.75">
      <c r="B302" s="6"/>
      <c r="C302" s="6"/>
      <c r="D302" s="6"/>
      <c r="E302" s="6"/>
      <c r="F302" s="6"/>
      <c r="G302" s="6"/>
      <c r="H302" s="6"/>
      <c r="I302" s="6"/>
      <c r="J302" s="6"/>
      <c r="K302" s="9"/>
      <c r="L302" s="5" t="s">
        <v>208</v>
      </c>
    </row>
    <row r="303" spans="2:12" ht="12.75">
      <c r="B303" s="6">
        <v>231</v>
      </c>
      <c r="C303" s="6"/>
      <c r="D303" s="6">
        <v>8124</v>
      </c>
      <c r="E303" s="6"/>
      <c r="F303" s="6"/>
      <c r="G303" s="6"/>
      <c r="H303" s="6"/>
      <c r="I303" s="6"/>
      <c r="J303" s="6"/>
      <c r="K303" s="9">
        <v>-699600</v>
      </c>
      <c r="L303" s="6" t="s">
        <v>209</v>
      </c>
    </row>
    <row r="304" spans="2:12" ht="12.75">
      <c r="B304" s="6"/>
      <c r="C304" s="6"/>
      <c r="D304" s="6"/>
      <c r="E304" s="6"/>
      <c r="F304" s="6"/>
      <c r="G304" s="6"/>
      <c r="H304" s="6"/>
      <c r="I304" s="6"/>
      <c r="J304" s="6"/>
      <c r="K304" s="22">
        <f>K301+K303</f>
        <v>1070100</v>
      </c>
      <c r="L304" s="6"/>
    </row>
    <row r="305" spans="2:12" ht="12.75">
      <c r="B305" s="6">
        <v>231</v>
      </c>
      <c r="C305" s="6"/>
      <c r="D305" s="6">
        <v>8115</v>
      </c>
      <c r="E305" s="6"/>
      <c r="F305" s="6"/>
      <c r="G305" s="6"/>
      <c r="H305" s="6"/>
      <c r="I305" s="6"/>
      <c r="J305" s="6"/>
      <c r="K305" s="23">
        <f>K300+K303</f>
        <v>1070100</v>
      </c>
      <c r="L305" s="5" t="s">
        <v>210</v>
      </c>
    </row>
  </sheetData>
  <sheetProtection selectLockedCells="1" selectUnlockedCells="1"/>
  <printOptions/>
  <pageMargins left="0.7083333333333334" right="0.7083333333333334" top="0.9847222222222223" bottom="0.9847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/>
  <sheetProtection selectLockedCells="1" selectUnlockedCells="1"/>
  <printOptions/>
  <pageMargins left="1.2597222222222222" right="1.2597222222222222" top="0.9847222222222223" bottom="0.9847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/>
  <sheetProtection selectLockedCells="1" selectUnlockedCells="1"/>
  <printOptions/>
  <pageMargins left="1.2597222222222222" right="1.2597222222222222" top="0.9847222222222223" bottom="0.9847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Milka</cp:lastModifiedBy>
  <dcterms:created xsi:type="dcterms:W3CDTF">2012-08-07T07:27:52Z</dcterms:created>
  <dcterms:modified xsi:type="dcterms:W3CDTF">2012-08-07T07:27:52Z</dcterms:modified>
  <cp:category/>
  <cp:version/>
  <cp:contentType/>
  <cp:contentStatus/>
</cp:coreProperties>
</file>